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stylianides\Desktop\"/>
    </mc:Choice>
  </mc:AlternateContent>
  <bookViews>
    <workbookView xWindow="0" yWindow="0" windowWidth="28800" windowHeight="11700"/>
  </bookViews>
  <sheets>
    <sheet name="January 2023 Contract Register" sheetId="1" r:id="rId1"/>
  </sheets>
  <externalReferences>
    <externalReference r:id="rId2"/>
  </externalReferences>
  <definedNames>
    <definedName name="_xlnm._FilterDatabase" localSheetId="0" hidden="1">'January 2023 Contract Register'!$L$1:$L$588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S11" i="1"/>
  <c r="S10" i="1"/>
  <c r="V2" i="1"/>
</calcChain>
</file>

<file path=xl/comments1.xml><?xml version="1.0" encoding="utf-8"?>
<comments xmlns="http://schemas.openxmlformats.org/spreadsheetml/2006/main">
  <authors>
    <author>Sandy</author>
  </authors>
  <commentList>
    <comment ref="S1" authorId="0" shapeId="0">
      <text>
        <r>
          <rPr>
            <b/>
            <sz val="9"/>
            <color indexed="81"/>
            <rFont val="Tahoma"/>
            <family val="2"/>
          </rPr>
          <t>Cut Off Date:</t>
        </r>
        <r>
          <rPr>
            <sz val="9"/>
            <color indexed="81"/>
            <rFont val="Tahoma"/>
            <family val="2"/>
          </rPr>
          <t xml:space="preserve">
All Contracts with an end date after this date will be included in the Contract Register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Contract Register:</t>
        </r>
        <r>
          <rPr>
            <sz val="9"/>
            <color indexed="81"/>
            <rFont val="Tahoma"/>
            <family val="2"/>
          </rPr>
          <t xml:space="preserve">
Select </t>
        </r>
        <r>
          <rPr>
            <b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in the cell below to include contracts with no Specified end date, otherwise select </t>
        </r>
        <r>
          <rPr>
            <b/>
            <sz val="9"/>
            <color indexed="81"/>
            <rFont val="Tahoma"/>
            <family val="2"/>
          </rPr>
          <t>No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Min Contract Value:</t>
        </r>
        <r>
          <rPr>
            <sz val="9"/>
            <color indexed="81"/>
            <rFont val="Tahoma"/>
            <family val="2"/>
          </rPr>
          <t xml:space="preserve">
Only Contracts with a Total Contract Value greater that the value below will be listed
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Contract Start Date:</t>
        </r>
        <r>
          <rPr>
            <sz val="9"/>
            <color indexed="81"/>
            <rFont val="Tahoma"/>
            <family val="2"/>
          </rPr>
          <t xml:space="preserve">
Contracts with a start date prior to the date below will be listed in the report</t>
        </r>
      </text>
    </comment>
  </commentList>
</comments>
</file>

<file path=xl/sharedStrings.xml><?xml version="1.0" encoding="utf-8"?>
<sst xmlns="http://schemas.openxmlformats.org/spreadsheetml/2006/main" count="1061" uniqueCount="593">
  <si>
    <t>#</t>
  </si>
  <si>
    <t>Reference 
Number</t>
  </si>
  <si>
    <t>Title</t>
  </si>
  <si>
    <t>Contractor or Supplier Name</t>
  </si>
  <si>
    <t>Status</t>
  </si>
  <si>
    <t>SME or SVCE?</t>
  </si>
  <si>
    <t>Procurement Route</t>
  </si>
  <si>
    <t>Total Contract Value</t>
  </si>
  <si>
    <t>Estimated Annual Spend</t>
  </si>
  <si>
    <t>Start 
Date</t>
  </si>
  <si>
    <t>Review 
Date</t>
  </si>
  <si>
    <t>End 
Date</t>
  </si>
  <si>
    <t>VAT *</t>
  </si>
  <si>
    <t>End Date after:</t>
  </si>
  <si>
    <t>Print Contracts With no End Date</t>
  </si>
  <si>
    <t>Minimum Contract Value</t>
  </si>
  <si>
    <t>Todays Date:</t>
  </si>
  <si>
    <t>ASH/03/001</t>
  </si>
  <si>
    <t>Bus Shelter Equipment Operating and Maintenance</t>
  </si>
  <si>
    <t>Clear Channel UK Ltd</t>
  </si>
  <si>
    <t>Limited Company</t>
  </si>
  <si>
    <t>SME</t>
  </si>
  <si>
    <t>Barter arrangement</t>
  </si>
  <si>
    <t>Yes</t>
  </si>
  <si>
    <t>ASH/20/090</t>
  </si>
  <si>
    <t>Stanhope PFI Contract</t>
  </si>
  <si>
    <t>Chrysalis (Stanhope) Ltd</t>
  </si>
  <si>
    <t>Invitation to Negotiate (PFI bidding process)</t>
  </si>
  <si>
    <t>ASH/19/001</t>
  </si>
  <si>
    <t>Leisure Centre Management</t>
  </si>
  <si>
    <t>Wealden Leaisure t/a Freedom Leisure</t>
  </si>
  <si>
    <t>OJEU/Kent Business Portal/Contracts Finder</t>
  </si>
  <si>
    <t>ASH/13/005</t>
  </si>
  <si>
    <t xml:space="preserve">Refuse and Street Cleansing  </t>
  </si>
  <si>
    <t>BIFFA Cleansing Services</t>
  </si>
  <si>
    <t>OJEU Public Tender</t>
  </si>
  <si>
    <t>The Code to generate this list is set to only print those contracts where the Total Contract Value is &gt; the value in cell W2</t>
  </si>
  <si>
    <t>ASH/19/007</t>
  </si>
  <si>
    <t>Responsive Maintenance and Void Property Works</t>
  </si>
  <si>
    <t>ENGIE Regeneration Ltd</t>
  </si>
  <si>
    <t>No</t>
  </si>
  <si>
    <t xml:space="preserve">Edits should be carried out on the Data tab, not on this sheet. </t>
  </si>
  <si>
    <t>ASH/20/012</t>
  </si>
  <si>
    <t>Heating Maintenance</t>
  </si>
  <si>
    <t>Swale Heating Ltd</t>
  </si>
  <si>
    <t>ASH/21/188</t>
  </si>
  <si>
    <t>Construction and development of existing independent living scheme at The Poplars</t>
  </si>
  <si>
    <t>Westridge Construction Ltd</t>
  </si>
  <si>
    <t>Competitive Tender Procedure</t>
  </si>
  <si>
    <t>Data Summary
Not For Publication</t>
  </si>
  <si>
    <t>ASH/21/187</t>
  </si>
  <si>
    <t>Construction and development of existing affordable housing at Halstow Way</t>
  </si>
  <si>
    <t>Jenner Contractors Limited</t>
  </si>
  <si>
    <t>ASH/20/075</t>
  </si>
  <si>
    <t>Laser Contract   (GAS AND ELECTRICITY)</t>
  </si>
  <si>
    <t xml:space="preserve">LASER Energy </t>
  </si>
  <si>
    <t># Contracts</t>
  </si>
  <si>
    <t>ASH/21/123</t>
  </si>
  <si>
    <t>MRI Social Housing System</t>
  </si>
  <si>
    <t>MRI Software</t>
  </si>
  <si>
    <t>ASH/14/026</t>
  </si>
  <si>
    <t>Insurance</t>
  </si>
  <si>
    <t>Zurich Municipal</t>
  </si>
  <si>
    <t>Other - Through Broker</t>
  </si>
  <si>
    <t>Annual Spend</t>
  </si>
  <si>
    <t>ASH/20/011</t>
  </si>
  <si>
    <t>Kitchen Refurbishment</t>
  </si>
  <si>
    <t>B Ball Contractors Ltd</t>
  </si>
  <si>
    <t>ASH/18/154</t>
  </si>
  <si>
    <t>Service and repair of sewage treatment works and pumping stations in the Borough of Ashford, Kent.</t>
  </si>
  <si>
    <t>Envirowise Ltd</t>
  </si>
  <si>
    <t>ASH/21/229</t>
  </si>
  <si>
    <t>Mechanical &amp; Electrical Consultancy</t>
  </si>
  <si>
    <t>GCS Administration</t>
  </si>
  <si>
    <t>Other</t>
  </si>
  <si>
    <t>ASH/19/003</t>
  </si>
  <si>
    <t>Supply of Temporary Agency Workers</t>
  </si>
  <si>
    <t>New Appointments Group Ltd</t>
  </si>
  <si>
    <t>* VAT non-recoverable £ amount</t>
  </si>
  <si>
    <t>ASH/19/004</t>
  </si>
  <si>
    <t>HR Go plc</t>
  </si>
  <si>
    <t>Public Company</t>
  </si>
  <si>
    <t>ASH/19/005</t>
  </si>
  <si>
    <t>Service Care Solutions Ltd</t>
  </si>
  <si>
    <t>ASH/20/028</t>
  </si>
  <si>
    <t xml:space="preserve">Architectural Services Vicarage Lane </t>
  </si>
  <si>
    <t>MICA Architects Ltd</t>
  </si>
  <si>
    <t>ASH/21/184</t>
  </si>
  <si>
    <t>Port Health Interactive Live Information System (PHILIS)</t>
  </si>
  <si>
    <t>SCHPA</t>
  </si>
  <si>
    <t>Public Body</t>
  </si>
  <si>
    <t>Single Source Supplier</t>
  </si>
  <si>
    <t>ASH/20/027</t>
  </si>
  <si>
    <t>Development Manager Services - Vicarage Lane</t>
  </si>
  <si>
    <t xml:space="preserve">Milligan Ltd </t>
  </si>
  <si>
    <t>ASH/14/030</t>
  </si>
  <si>
    <t>Litter Bins</t>
  </si>
  <si>
    <t>Leafield Environmental Ltd.</t>
  </si>
  <si>
    <t>ASH/22/368</t>
  </si>
  <si>
    <t>Grounds Maintenance - Vehicles</t>
  </si>
  <si>
    <t>Kinto- Uk</t>
  </si>
  <si>
    <t>Quotation</t>
  </si>
  <si>
    <t>ASH/18/035</t>
  </si>
  <si>
    <t>Microsoft Enterprise Agreement &amp; Software supplier</t>
  </si>
  <si>
    <t>Phoenix Software Ltd</t>
  </si>
  <si>
    <t>ASH/14/016</t>
  </si>
  <si>
    <t>Cleaning internal communal areas - blocks of council flats</t>
  </si>
  <si>
    <t>Calibre Cleaning Ltd</t>
  </si>
  <si>
    <t>Public Advert / OJEU</t>
  </si>
  <si>
    <t>ASH/04/001</t>
  </si>
  <si>
    <t>Parking Software Licences &amp; Maintenance</t>
  </si>
  <si>
    <t>Imperial Civil Enforcement Solutions</t>
  </si>
  <si>
    <t>ASH/22/378</t>
  </si>
  <si>
    <t>Sampling Agreement APH &amp; KSS</t>
  </si>
  <si>
    <t>Kent County Council</t>
  </si>
  <si>
    <t>ASH/20/040</t>
  </si>
  <si>
    <t>Victoria Park &amp; Watercress Fields Parks for People Design Team</t>
  </si>
  <si>
    <t>Allen Scott Landscape Architects</t>
  </si>
  <si>
    <t>ASH/21/154</t>
  </si>
  <si>
    <t>Arcus Built Environment supply and implementation</t>
  </si>
  <si>
    <t>Arcus Global Ltd</t>
  </si>
  <si>
    <t>ASH/17/050</t>
  </si>
  <si>
    <t>Provision of Security Services</t>
  </si>
  <si>
    <t>Sight and Sound Security Solutions Ltd</t>
  </si>
  <si>
    <t>ASH/20/077</t>
  </si>
  <si>
    <t xml:space="preserve">Revenues and Benefits (NPS) Software - M3 Public Protection </t>
  </si>
  <si>
    <t xml:space="preserve">Northgate Public Services </t>
  </si>
  <si>
    <t>Third Party Framework</t>
  </si>
  <si>
    <t>ASH/20/078</t>
  </si>
  <si>
    <t>Hybrid Mail, Digital and Transformational Communications</t>
  </si>
  <si>
    <t>Virtual Mail Room Ltd</t>
  </si>
  <si>
    <t>ASH/20/016</t>
  </si>
  <si>
    <t>PM/QS/EA -Vicarage Lane</t>
  </si>
  <si>
    <t>AECOM Limited</t>
  </si>
  <si>
    <t>Tender</t>
  </si>
  <si>
    <t>ASH/22/363</t>
  </si>
  <si>
    <t>Construction of Adley's Yard Car Park</t>
  </si>
  <si>
    <t xml:space="preserve">Gallagher Limited </t>
  </si>
  <si>
    <t>ASH/18/042</t>
  </si>
  <si>
    <t xml:space="preserve">Employers Agent </t>
  </si>
  <si>
    <t>Pellings LLP</t>
  </si>
  <si>
    <t>Partnership</t>
  </si>
  <si>
    <t>Public Advert - South East Business Portal/Contracts Finder</t>
  </si>
  <si>
    <t>ASH/18/041</t>
  </si>
  <si>
    <t>Delivery of the Ashford FOR inward investment campaign 2018-2020 for Ashford Borough Council</t>
  </si>
  <si>
    <t>Pillory Barn Design Ltd</t>
  </si>
  <si>
    <t>Public Advert - Kent Business Portal/Contracts Finder</t>
  </si>
  <si>
    <t>ASH/19/144</t>
  </si>
  <si>
    <t>Asbestos Surveying Services</t>
  </si>
  <si>
    <t>Riverside Environmental Limited</t>
  </si>
  <si>
    <t>ASH/19/140</t>
  </si>
  <si>
    <t>Provision of Clamping Services SLA</t>
  </si>
  <si>
    <t>London Parking Solutions Ltd</t>
  </si>
  <si>
    <t>ASH/16/007</t>
  </si>
  <si>
    <t>Property Management with Facility Management Services (International House)</t>
  </si>
  <si>
    <t>Avison Young</t>
  </si>
  <si>
    <t>ASH/21/215</t>
  </si>
  <si>
    <t>Computer Hardware</t>
  </si>
  <si>
    <t>Dell Corporation Limited</t>
  </si>
  <si>
    <t xml:space="preserve">Framework 
(ESEE ICT 2020)
</t>
  </si>
  <si>
    <t>ASH/17/054</t>
  </si>
  <si>
    <t>Supply of skips and disposal of waste</t>
  </si>
  <si>
    <t>Veolia Waste Management</t>
  </si>
  <si>
    <t>ASH/20/056</t>
  </si>
  <si>
    <t>Void properties within our commercial property portfolio</t>
  </si>
  <si>
    <t>Datalise Consulting PLC</t>
  </si>
  <si>
    <t>Public body</t>
  </si>
  <si>
    <t>ASH/21/221</t>
  </si>
  <si>
    <t xml:space="preserve"> Responsive Repairs for Garages</t>
  </si>
  <si>
    <t>Knights of Oxney Building Contractors</t>
  </si>
  <si>
    <t>ASH/22/376</t>
  </si>
  <si>
    <t>Management of Nature Conservation Areas</t>
  </si>
  <si>
    <t>Kent Wildlife Trust</t>
  </si>
  <si>
    <t>ASH/22/369</t>
  </si>
  <si>
    <t>Abavus - My Council Services Digital Platform</t>
  </si>
  <si>
    <t>Abavus Limited</t>
  </si>
  <si>
    <t>ASH/19/052</t>
  </si>
  <si>
    <t>Leased Vehicles</t>
  </si>
  <si>
    <t>Kinto UK Limited</t>
  </si>
  <si>
    <t>ASH/21/333</t>
  </si>
  <si>
    <t xml:space="preserve">Tunstall Telecare Contract </t>
  </si>
  <si>
    <t xml:space="preserve">Tunstall Healthcare Group Ltd </t>
  </si>
  <si>
    <t>ASH/16/030</t>
  </si>
  <si>
    <t>Ticket Machine Card Payment - Acquiring</t>
  </si>
  <si>
    <t>Six Payment Services Ltd</t>
  </si>
  <si>
    <t>ASH/20/020</t>
  </si>
  <si>
    <t xml:space="preserve">Blanket Leasehold Buildings Insurance </t>
  </si>
  <si>
    <t>Protector Insurance</t>
  </si>
  <si>
    <t>ASH/20/067</t>
  </si>
  <si>
    <t>Xmas Lights</t>
  </si>
  <si>
    <t>Gala Lights SSSP</t>
  </si>
  <si>
    <t>ASH/21/140</t>
  </si>
  <si>
    <t>Council Tax/NNDR - Specialist Legal Work</t>
  </si>
  <si>
    <t>Wilken Chapman LLP</t>
  </si>
  <si>
    <t>Partnership LLP</t>
  </si>
  <si>
    <t>ASH/21/129</t>
  </si>
  <si>
    <t>Vicarage Lane Project/MEP Contract</t>
  </si>
  <si>
    <t>MLM Consulting Enginners Limited</t>
  </si>
  <si>
    <t>ASH/18/065</t>
  </si>
  <si>
    <t>MFD rental</t>
  </si>
  <si>
    <t>Ricoh UK Ltd</t>
  </si>
  <si>
    <t>ASH/21/130</t>
  </si>
  <si>
    <t>Vicarage Lane Project/ Civil Enginnering</t>
  </si>
  <si>
    <t>ASH/21/120</t>
  </si>
  <si>
    <t>Mitel Care Agreement- Phone System Maintenance</t>
  </si>
  <si>
    <t>Mitel Networks Ltd</t>
  </si>
  <si>
    <t>ASH/20/058</t>
  </si>
  <si>
    <t>Corporate Backup solution</t>
  </si>
  <si>
    <t>CoolSpirit</t>
  </si>
  <si>
    <t>ASH/20/014</t>
  </si>
  <si>
    <t>Planning Acolaid app and new Corporate DMS (document management system) support</t>
  </si>
  <si>
    <t>Idox Software Ltd</t>
  </si>
  <si>
    <t>ASH/14/023</t>
  </si>
  <si>
    <t>Capita AIM Income Management System</t>
  </si>
  <si>
    <t>Capita Business Services Ltd</t>
  </si>
  <si>
    <t>ASH/18/107</t>
  </si>
  <si>
    <t>External Auditor Services</t>
  </si>
  <si>
    <t>Grant Thornton UK LLP</t>
  </si>
  <si>
    <t>LLP</t>
  </si>
  <si>
    <t>ASH/20/017</t>
  </si>
  <si>
    <t>Provision of Floral Display Products</t>
  </si>
  <si>
    <t>Amethyst Horticulture</t>
  </si>
  <si>
    <t>ASH/21/330</t>
  </si>
  <si>
    <t>ACRK- Rural local needs surveys</t>
  </si>
  <si>
    <t>Action with Communities in Rural Kent</t>
  </si>
  <si>
    <t>Charity</t>
  </si>
  <si>
    <t>ASH/21/128</t>
  </si>
  <si>
    <t>Vicarage Lane Project/Civils Contract</t>
  </si>
  <si>
    <t>ASH/22/371</t>
  </si>
  <si>
    <t>Seasonal Signature Events Commission</t>
  </si>
  <si>
    <t>Emergency Exit Arts</t>
  </si>
  <si>
    <t>ASH/19/077</t>
  </si>
  <si>
    <t>Sk8side building operation and youth service provision</t>
  </si>
  <si>
    <t>Sk8side CIC</t>
  </si>
  <si>
    <t>Third Sector</t>
  </si>
  <si>
    <t>ASH/21/134</t>
  </si>
  <si>
    <t>Ashford CAB Wefare and Housing Advice</t>
  </si>
  <si>
    <t>Ashford Cab Ltd</t>
  </si>
  <si>
    <t>Social, Voluntary or Community Enterprise</t>
  </si>
  <si>
    <t>ASH/21/162</t>
  </si>
  <si>
    <t>Mobile Phones</t>
  </si>
  <si>
    <t>Vodafone Limited</t>
  </si>
  <si>
    <t>ASH/17/074</t>
  </si>
  <si>
    <t>Master Services Agreement for card payments central acceptance processing</t>
  </si>
  <si>
    <t>Flowbird</t>
  </si>
  <si>
    <t>ASH/19/019</t>
  </si>
  <si>
    <t>Asbestos Web-based Portal Register</t>
  </si>
  <si>
    <t>Lucion Services</t>
  </si>
  <si>
    <t>ASH/13/002</t>
  </si>
  <si>
    <t>Corporate Telephone System</t>
  </si>
  <si>
    <t>ASH/17/005</t>
  </si>
  <si>
    <t>Supply and Installation of CCTV Monitoring Software for the Ashford Monitoring Centre</t>
  </si>
  <si>
    <t>Initsys Ltd</t>
  </si>
  <si>
    <t>ASH/21/147</t>
  </si>
  <si>
    <t>Full Application for the redevelopment of the Former Odeon/Mecca Bingo Hall and Vicarage Lane, Ashford</t>
  </si>
  <si>
    <t>Turley Associates</t>
  </si>
  <si>
    <t>ASH/18/087</t>
  </si>
  <si>
    <t>Idis Data Warehouse for the Kent Information Network</t>
  </si>
  <si>
    <t>Intec for Business Ltd</t>
  </si>
  <si>
    <t>ASH/21/133</t>
  </si>
  <si>
    <t>NNDR Processing</t>
  </si>
  <si>
    <t>Thanet District Council</t>
  </si>
  <si>
    <t>ASH/19/119</t>
  </si>
  <si>
    <t>Property Valuation Services Agreement</t>
  </si>
  <si>
    <t>Sibley Pares</t>
  </si>
  <si>
    <t>ASH/22/365</t>
  </si>
  <si>
    <t>Stodmarsh Mitigation Framework</t>
  </si>
  <si>
    <t xml:space="preserve">Water Environment Limited </t>
  </si>
  <si>
    <t>ASH/21/204</t>
  </si>
  <si>
    <t>Security Information &amp; Event Management</t>
  </si>
  <si>
    <t>Insight Direct Uk Limited</t>
  </si>
  <si>
    <t>ASH/21/228</t>
  </si>
  <si>
    <t xml:space="preserve">Lone Working Monitoring Devices </t>
  </si>
  <si>
    <t>Skyguard Ltd T/A People Safe</t>
  </si>
  <si>
    <t>ASH/21/159</t>
  </si>
  <si>
    <t xml:space="preserve">Victoria Forms –Online forms </t>
  </si>
  <si>
    <t>Victoria Forms Ltd</t>
  </si>
  <si>
    <t>ASH/21/136</t>
  </si>
  <si>
    <t>Stodmarsh Consultant Brief - Appropriate Assessments</t>
  </si>
  <si>
    <t>ASH/21/225</t>
  </si>
  <si>
    <t>Structural Engineering Services</t>
  </si>
  <si>
    <t>EPS Design Ltd</t>
  </si>
  <si>
    <t>ASH/22/357</t>
  </si>
  <si>
    <t>Secretariat Support for The Greater Ashford - Environment &amp; Land Mapping Commission</t>
  </si>
  <si>
    <t xml:space="preserve">Kirsty Hogarth </t>
  </si>
  <si>
    <t>Sole Trader</t>
  </si>
  <si>
    <t>ASH/19/013</t>
  </si>
  <si>
    <t>Mayoral Transportation Arrangements</t>
  </si>
  <si>
    <t>St Michaels Private Hire</t>
  </si>
  <si>
    <t>ASH/22/396</t>
  </si>
  <si>
    <t>Interim Planning Enforcement Officer - Vacant Position</t>
  </si>
  <si>
    <t>Simon Taylor, SGST Planning Services Ltd</t>
  </si>
  <si>
    <t>ASH/16/016</t>
  </si>
  <si>
    <t>Electoral Administration Software</t>
  </si>
  <si>
    <t>Xpress Software Solutions</t>
  </si>
  <si>
    <t>ASH/17/053</t>
  </si>
  <si>
    <t>Viability advice on planning issues</t>
  </si>
  <si>
    <t>Bespoke Property Consultants</t>
  </si>
  <si>
    <t>ASH/21/157</t>
  </si>
  <si>
    <t>Waste Consulting LLP April 21</t>
  </si>
  <si>
    <t>Waste Consulting LLP</t>
  </si>
  <si>
    <t>ASH/22/354</t>
  </si>
  <si>
    <t>Bell Cornwell Planning Consultant</t>
  </si>
  <si>
    <t xml:space="preserve">Bell Cornwell LLP </t>
  </si>
  <si>
    <t>ASH/22/389</t>
  </si>
  <si>
    <t>Procurement for Housing Call Off Contract Lot 6A - Stairlifts</t>
  </si>
  <si>
    <t>Stannah Lift Services Limited</t>
  </si>
  <si>
    <t>ASH/21/177</t>
  </si>
  <si>
    <t>KCC Ecological Advice</t>
  </si>
  <si>
    <t>ASH/21/346</t>
  </si>
  <si>
    <t>CoolSpirit OneXSafe Immutable Storage</t>
  </si>
  <si>
    <t>ASH/20/030</t>
  </si>
  <si>
    <t xml:space="preserve"> ScanStation is an easy-to-navigate Android app that enables claimants to self-scan 
documents to support a range of services.
</t>
  </si>
  <si>
    <t xml:space="preserve"> Looking Local  </t>
  </si>
  <si>
    <t>ASH/15/004</t>
  </si>
  <si>
    <t>Employee Benefits</t>
  </si>
  <si>
    <t>Reward Gateway Ltd</t>
  </si>
  <si>
    <t>£6691 + 3% each year</t>
  </si>
  <si>
    <t>ASH/16/013</t>
  </si>
  <si>
    <t>Service to create hosted site for public consultation for the “Local Plan”</t>
  </si>
  <si>
    <t>Inovem Ltd</t>
  </si>
  <si>
    <t xml:space="preserve"> </t>
  </si>
  <si>
    <t>ASH/21/222</t>
  </si>
  <si>
    <t>Orange CyberDefense Endpoint protection.</t>
  </si>
  <si>
    <t>Orange Cyberdefense UK</t>
  </si>
  <si>
    <t>ASH/21/216</t>
  </si>
  <si>
    <t>BIM Training</t>
  </si>
  <si>
    <t>Aimis Solutions Ltd</t>
  </si>
  <si>
    <t>ASH/20/064</t>
  </si>
  <si>
    <t>Northgate (NPS) Software - M3 Public Protection</t>
  </si>
  <si>
    <t>ASH/19/087</t>
  </si>
  <si>
    <t>Public Health Act Funerals</t>
  </si>
  <si>
    <t>Funeral Serices Ltd T/A Co-op Funeralcare</t>
  </si>
  <si>
    <t>ASH/20/062</t>
  </si>
  <si>
    <t>Experience Interreg Project</t>
  </si>
  <si>
    <t>Kent Downs</t>
  </si>
  <si>
    <t>Letters of engagement signed by the Chief Excutive and jointly authorised by the Director of Economy with an SLA with both Visit Kent and the Kent Downs AONB</t>
  </si>
  <si>
    <t>ASH/22/356</t>
  </si>
  <si>
    <t>Framework Agreement for Cash Collection and Cash and Valuables in Transit (CVIT) Services</t>
  </si>
  <si>
    <t xml:space="preserve">G4s Cash Solutions (UK) Ltd </t>
  </si>
  <si>
    <t>ASH/22/373</t>
  </si>
  <si>
    <t>Planning Advice - Stodmarsh</t>
  </si>
  <si>
    <t>DHA Planning Limited</t>
  </si>
  <si>
    <t>ASH/18/022</t>
  </si>
  <si>
    <t>Pentana</t>
  </si>
  <si>
    <t>Covalent Software Ltd</t>
  </si>
  <si>
    <t>ASH/21/116</t>
  </si>
  <si>
    <t>Working Time Solutions- Shift Management Software</t>
  </si>
  <si>
    <t xml:space="preserve">Working Time Solutions </t>
  </si>
  <si>
    <t>ASH/22/381</t>
  </si>
  <si>
    <t>Revenues and Recovery Resilience</t>
  </si>
  <si>
    <t>Badenoch and Clark Limited</t>
  </si>
  <si>
    <t>ASH/22/364</t>
  </si>
  <si>
    <t>Marketing and Letting of office space at International House</t>
  </si>
  <si>
    <t xml:space="preserve">Stafford Perkins </t>
  </si>
  <si>
    <t>ASH/20/073</t>
  </si>
  <si>
    <t>International House –Telecommunications Advice</t>
  </si>
  <si>
    <t>Property Solution Limited</t>
  </si>
  <si>
    <t>ASH/15/005</t>
  </si>
  <si>
    <t xml:space="preserve">Pest control  - Parks and Open Spaces </t>
  </si>
  <si>
    <t>Bounty Pest Control</t>
  </si>
  <si>
    <t>ASH/20/036</t>
  </si>
  <si>
    <t xml:space="preserve">Visit Kent </t>
  </si>
  <si>
    <t>ASH/22/392</t>
  </si>
  <si>
    <t>Microbial Testing</t>
  </si>
  <si>
    <t>WCS Services Limitd</t>
  </si>
  <si>
    <t>ASH/21/352</t>
  </si>
  <si>
    <t>Group Life Assurance</t>
  </si>
  <si>
    <t>ASH/21/214</t>
  </si>
  <si>
    <t>LIFT Welfare Dashboard 12 months online access to interactive, cloud-based dashboard with 3 licences</t>
  </si>
  <si>
    <t>Policy in Practice</t>
  </si>
  <si>
    <t>SVCE</t>
  </si>
  <si>
    <t>ASH/16/011</t>
  </si>
  <si>
    <t>Online Form Service</t>
  </si>
  <si>
    <t>Other means</t>
  </si>
  <si>
    <t>ASH/21/349</t>
  </si>
  <si>
    <t>Equipment Procurement – Town Centre Glutton</t>
  </si>
  <si>
    <t>ePower Trucks (Glutton</t>
  </si>
  <si>
    <t>ASH/18/119</t>
  </si>
  <si>
    <t>Provision of Professional Services - VAT</t>
  </si>
  <si>
    <t>KPMG LLP</t>
  </si>
  <si>
    <t>ASH/18/114</t>
  </si>
  <si>
    <t>Professional Subscription - CIPFA</t>
  </si>
  <si>
    <t>CIPFA BUSINESS LTD</t>
  </si>
  <si>
    <t>ASH/21/332</t>
  </si>
  <si>
    <t>Insurance Broker</t>
  </si>
  <si>
    <t xml:space="preserve">Arthur J. Gallagher Insurance Brokers Ltd </t>
  </si>
  <si>
    <t>ASH/19/059</t>
  </si>
  <si>
    <t>Dog Kennelling Service</t>
  </si>
  <si>
    <t>Park House Boarding Kennels</t>
  </si>
  <si>
    <t>ASH/20/081</t>
  </si>
  <si>
    <t>Evaluation Consultant, Victoria Park &amp; Watercress Fields</t>
  </si>
  <si>
    <t xml:space="preserve">Anna Cullum Ltd </t>
  </si>
  <si>
    <t>ASH/21/173</t>
  </si>
  <si>
    <t>Ashford Borough Council Policies for Business Grants / Covid-19 Response grants from Central Government</t>
  </si>
  <si>
    <t xml:space="preserve">Airey Consultancy Services Limited </t>
  </si>
  <si>
    <t>ASH/21/150</t>
  </si>
  <si>
    <t>Vicarage Lane Project/Mecca Bingo/ EIA Town and Visual</t>
  </si>
  <si>
    <t>ASH/21/151</t>
  </si>
  <si>
    <t>Vicarage Lane Project/Mecca Bingo/ Heritage Conservation Services</t>
  </si>
  <si>
    <t>ASH/21/148</t>
  </si>
  <si>
    <t>Vicarage Lane Project/Mecca Bingo/ Stage 2 EIA</t>
  </si>
  <si>
    <t>ASH/21/179</t>
  </si>
  <si>
    <t xml:space="preserve">Energy Assessor </t>
  </si>
  <si>
    <t>SEA Building Compliance</t>
  </si>
  <si>
    <t>ASH/22/382</t>
  </si>
  <si>
    <t xml:space="preserve">Eureka Business Park Environmental Statement (ES)  </t>
  </si>
  <si>
    <t xml:space="preserve">Charlie Irwin Senior Consultant </t>
  </si>
  <si>
    <t>ASH/21/149</t>
  </si>
  <si>
    <t>Vicarage Lane Project/Mecca Bingo/ EIA Social Value and Human Health</t>
  </si>
  <si>
    <t>ASH/21/143</t>
  </si>
  <si>
    <t>Email archiving solution &amp; assoc hardware support.  </t>
  </si>
  <si>
    <t>IT2U Ltd</t>
  </si>
  <si>
    <t>ASH/21/335</t>
  </si>
  <si>
    <t>Vending Machines</t>
  </si>
  <si>
    <t>Vending Services South East Limited</t>
  </si>
  <si>
    <t>ASH/21/196</t>
  </si>
  <si>
    <t>Eventapp</t>
  </si>
  <si>
    <t>Apply for Technology Limited</t>
  </si>
  <si>
    <t>ASH/22/383</t>
  </si>
  <si>
    <t>Civic Centre Heating Servicing and Maintenance</t>
  </si>
  <si>
    <t>Smith &amp; Byford Ltd</t>
  </si>
  <si>
    <t>ASH/21/144</t>
  </si>
  <si>
    <t>Voice call recording support</t>
  </si>
  <si>
    <t>Tiger Communications Plc</t>
  </si>
  <si>
    <t>ASH/22/387</t>
  </si>
  <si>
    <t>IT2U-Email archive &amp; storage solution</t>
  </si>
  <si>
    <t>ASH/22/398</t>
  </si>
  <si>
    <t>Inspection and Testing of Hackney Carriage and Private Hire Vehicles</t>
  </si>
  <si>
    <t>Ashford MOT Centre Ltd</t>
  </si>
  <si>
    <t>Competitive tender procedure</t>
  </si>
  <si>
    <t>ASH/22/400</t>
  </si>
  <si>
    <t xml:space="preserve">Ashford Street Wise App </t>
  </si>
  <si>
    <t>Xpertnest</t>
  </si>
  <si>
    <t>ASH/22/402</t>
  </si>
  <si>
    <t>Hello Lamp Post</t>
  </si>
  <si>
    <t xml:space="preserve">Hello Lamp Post </t>
  </si>
  <si>
    <t>ASH/22/403</t>
  </si>
  <si>
    <t>Providing specialist commercial assistance on the emerging project green project and assist on the drafting of the agreement for lease with the tenant.</t>
  </si>
  <si>
    <t>Arcadis LLP</t>
  </si>
  <si>
    <t>Buying in External Expertise</t>
  </si>
  <si>
    <t>ASH/22/405</t>
  </si>
  <si>
    <t>Ashford Cashless Parking Contract</t>
  </si>
  <si>
    <t>Park Now</t>
  </si>
  <si>
    <t>ASH/22/406</t>
  </si>
  <si>
    <t>Managing Agents at Park Mall</t>
  </si>
  <si>
    <t>Stiles Harold Williams Partnership LLP</t>
  </si>
  <si>
    <t>ASH/22/407</t>
  </si>
  <si>
    <t>Managing Agents at Elwick Place</t>
  </si>
  <si>
    <t>ASH/22/409</t>
  </si>
  <si>
    <t>Oakleigh House Demolition Works</t>
  </si>
  <si>
    <t>DDS Demolition</t>
  </si>
  <si>
    <t>ASH/22/410</t>
  </si>
  <si>
    <t xml:space="preserve"> Victoria Park - (Building) BBS Construction </t>
  </si>
  <si>
    <t xml:space="preserve">B.B.S. Construction Ltd </t>
  </si>
  <si>
    <t>Public Limited Company</t>
  </si>
  <si>
    <t>ASH/22/411</t>
  </si>
  <si>
    <t>KPSN</t>
  </si>
  <si>
    <t xml:space="preserve">Daisy Update Communications Limited (now Capita) </t>
  </si>
  <si>
    <t>ASH/22/413</t>
  </si>
  <si>
    <t>Softcat/MHR iTrent Payroll Software</t>
  </si>
  <si>
    <t>Softcat Plc</t>
  </si>
  <si>
    <t>ASH/22/414</t>
  </si>
  <si>
    <t>Public Sector Low Carbon Skills Fund Heat Decarbonisation Surveys</t>
  </si>
  <si>
    <t>APSE</t>
  </si>
  <si>
    <t>ASH/22/416</t>
  </si>
  <si>
    <t xml:space="preserve">Charing Neighbourhood Plan </t>
  </si>
  <si>
    <t>Intelligent Plans</t>
  </si>
  <si>
    <t>Limited company (Ltd)</t>
  </si>
  <si>
    <t>ASH/22/418</t>
  </si>
  <si>
    <t>Electronic Payment Services - Allpay</t>
  </si>
  <si>
    <t>Allpay Ltd</t>
  </si>
  <si>
    <t>Private Limited Compay</t>
  </si>
  <si>
    <t>ASH/22/419</t>
  </si>
  <si>
    <t>Oakleigh House</t>
  </si>
  <si>
    <t xml:space="preserve">PRP Ferry Works </t>
  </si>
  <si>
    <t>ASH/22/420</t>
  </si>
  <si>
    <t>Demolition of Oakleigh House and Residential Block 1-17 Watercress Road (Star Block)</t>
  </si>
  <si>
    <t xml:space="preserve">DDS Demolition </t>
  </si>
  <si>
    <t>ASH/22/421</t>
  </si>
  <si>
    <t>Project Monitor appointed to oversee the NTW development on behalf of the Council.</t>
  </si>
  <si>
    <t>Potter Raper Partnership</t>
  </si>
  <si>
    <t>ASH/22/422</t>
  </si>
  <si>
    <t>Senior Planner – Consultant (Olawale Duyile)</t>
  </si>
  <si>
    <t>Carrington West Ltd</t>
  </si>
  <si>
    <t>ASH/22/423</t>
  </si>
  <si>
    <t>Asset Management Software</t>
  </si>
  <si>
    <t xml:space="preserve">Causeway Technologies Limited </t>
  </si>
  <si>
    <t>ASH/22/424</t>
  </si>
  <si>
    <t>Seed Event Commission</t>
  </si>
  <si>
    <t>Accent LTD London</t>
  </si>
  <si>
    <t>ASH/22/425</t>
  </si>
  <si>
    <t>Safty and Wellbeing Software - Arcus Global LTD</t>
  </si>
  <si>
    <t>ASH/22/426</t>
  </si>
  <si>
    <t>Supply and provision of outdoor playground facilities at Central Park, Bluebell Road, Ashford, Kent, TN23 3NW</t>
  </si>
  <si>
    <t xml:space="preserve">Kompan Limited </t>
  </si>
  <si>
    <t>ASH/22/427</t>
  </si>
  <si>
    <t>Supply and provision of outdoor playground facilities at Rylands Road Open Space, Rylands Road, Ashford, Kent, TN24 9LR</t>
  </si>
  <si>
    <t>Wickstead Leasure Ltd</t>
  </si>
  <si>
    <t>ASH/22/428</t>
  </si>
  <si>
    <t>2418 - Victoria Park - (Landscape) Blakedowns Landscape (SE) Ltd ICD2016</t>
  </si>
  <si>
    <t>Blakedown</t>
  </si>
  <si>
    <t>ASH/22/429</t>
  </si>
  <si>
    <t>Agricultural Advice Consultancy</t>
  </si>
  <si>
    <t>Acorus Rural Property Services Limited</t>
  </si>
  <si>
    <t>ASH/22/430</t>
  </si>
  <si>
    <t>Parking, Highway and Transport Electric Vehicle Charge Points</t>
  </si>
  <si>
    <t xml:space="preserve">BMM Energy Solutions </t>
  </si>
  <si>
    <t>ASH/22/431</t>
  </si>
  <si>
    <t>Interim support in handling planning application cases</t>
  </si>
  <si>
    <t>Regenco</t>
  </si>
  <si>
    <t>ASH/22/434</t>
  </si>
  <si>
    <t>Arboriculturall Consultancy Service</t>
  </si>
  <si>
    <t>Tim Moya Associates</t>
  </si>
  <si>
    <t xml:space="preserve">Public Advert </t>
  </si>
  <si>
    <t>ASH/22/435</t>
  </si>
  <si>
    <t>Ecological Consultancy Service</t>
  </si>
  <si>
    <t>Kent Consultancy Services Limited</t>
  </si>
  <si>
    <t>Public Advert</t>
  </si>
  <si>
    <t>ASH/22/436</t>
  </si>
  <si>
    <t>Contamination Consultancy Service</t>
  </si>
  <si>
    <t>Leap Environmental Limited</t>
  </si>
  <si>
    <t>Public- Advert</t>
  </si>
  <si>
    <t>ASH/22/437</t>
  </si>
  <si>
    <t>Topographical Consultancy Service</t>
  </si>
  <si>
    <t>JC White Geomatics Limited</t>
  </si>
  <si>
    <t>ASH/22/438</t>
  </si>
  <si>
    <t xml:space="preserve">Design and construction of acoustic enclosure to existing air source heat pump to rear of Stour Centre </t>
  </si>
  <si>
    <t xml:space="preserve">Sound Planning Ltd </t>
  </si>
  <si>
    <t>ASH/22/439</t>
  </si>
  <si>
    <t>South of Ashford Garden Community Health Care Facility Options</t>
  </si>
  <si>
    <t>The 4OC Limited</t>
  </si>
  <si>
    <t>ASH/22/441</t>
  </si>
  <si>
    <t xml:space="preserve">Online Form Service - Core Services </t>
  </si>
  <si>
    <t>Quote</t>
  </si>
  <si>
    <t>ASH/22/442</t>
  </si>
  <si>
    <t>Advanced Northgate Automation Contract</t>
  </si>
  <si>
    <t>ASH/22/444</t>
  </si>
  <si>
    <t>Kent and Medway AQ Partnership Contract</t>
  </si>
  <si>
    <t>Tunbridge Wells Borough Council</t>
  </si>
  <si>
    <t>Local Authority</t>
  </si>
  <si>
    <t>ASH/22/445</t>
  </si>
  <si>
    <t>Edinburgh Road Car Park concrete and waterproofing repairs</t>
  </si>
  <si>
    <t>Cemplas Waterproofing &amp; Concrete Repairs Ltd</t>
  </si>
  <si>
    <t>Limited</t>
  </si>
  <si>
    <t>ASH/22/446</t>
  </si>
  <si>
    <t>Interim Planning Officer Support - Maternity Cover</t>
  </si>
  <si>
    <t>Varnom &amp; Ross</t>
  </si>
  <si>
    <t>ASH/22/448</t>
  </si>
  <si>
    <t>Nationally Significant Infrastructure Project (NSIP) - Solar photovoltaic array plus energy storage with associated infrastructure and grid connection, with a generating capacity greater than 50MW</t>
  </si>
  <si>
    <t>Land Management Services Limited</t>
  </si>
  <si>
    <t>Buying in of External Expertise</t>
  </si>
  <si>
    <t>ASH/22/449</t>
  </si>
  <si>
    <t>Replacement Play Equpiment</t>
  </si>
  <si>
    <t>ASH/22/451</t>
  </si>
  <si>
    <t>Public Sector Decarbonisation Surveys Project at Tenterden Leisure and Civic Centre</t>
  </si>
  <si>
    <t>Alliance Leisure Services Limited</t>
  </si>
  <si>
    <t xml:space="preserve">Framework </t>
  </si>
  <si>
    <t>ASH/22/452</t>
  </si>
  <si>
    <t xml:space="preserve">Public Sector Decarbonisation Surveys Project at Tenterden Leisure </t>
  </si>
  <si>
    <t>ASH/22/453</t>
  </si>
  <si>
    <t>Pilot support from BEAM Up Ltd to support FYOA pathway</t>
  </si>
  <si>
    <t>Beam Up Ltd</t>
  </si>
  <si>
    <t>ASH/22/456</t>
  </si>
  <si>
    <t>Full condition survey and thermal envelope investigation</t>
  </si>
  <si>
    <t xml:space="preserve">The Fulker Consultancy Ltd </t>
  </si>
  <si>
    <t>ASH/22/457</t>
  </si>
  <si>
    <t>Implementation of Arcus Global Regulatory Services database system to replace the legacy system and forthcoming de-supported infrastructure.</t>
  </si>
  <si>
    <t>Arclight Consultancy Limited</t>
  </si>
  <si>
    <t>ASH/22/458</t>
  </si>
  <si>
    <t>Installlation of Root Protection Barrier and tree canopy works Repton Avenue Beech Tree</t>
  </si>
  <si>
    <t xml:space="preserve">MWA Arboriculture Limited </t>
  </si>
  <si>
    <t>ASH/22/459</t>
  </si>
  <si>
    <t>Coneybeare Redevelopment</t>
  </si>
  <si>
    <t>DHA Planning Ltd</t>
  </si>
  <si>
    <t>ASH/22/460</t>
  </si>
  <si>
    <t>Learning Nexus Contract for Ashford Achieve</t>
  </si>
  <si>
    <t>LEARNING NEXUS LIMITED</t>
  </si>
  <si>
    <t>ASH/22/461</t>
  </si>
  <si>
    <t>Onsite security for Pitch side/Courtside</t>
  </si>
  <si>
    <t>121 Fire And Security</t>
  </si>
  <si>
    <t>ASH/22/462</t>
  </si>
  <si>
    <t>Provision of architectural services for the Garden Community Room</t>
  </si>
  <si>
    <t>People &amp; Place Architects LTD</t>
  </si>
  <si>
    <t>ASH/22/463</t>
  </si>
  <si>
    <t>Marketing Management Services of Elwick Place</t>
  </si>
  <si>
    <t xml:space="preserve">Sideways Media </t>
  </si>
  <si>
    <t>ASH/22/464</t>
  </si>
  <si>
    <t>Consulting Service Agreement</t>
  </si>
  <si>
    <t>New Street Consulting Group</t>
  </si>
  <si>
    <t>ASH/22/465</t>
  </si>
  <si>
    <t>Interpretation and translation work to support the Resettlement team in providing integration services to individuals on Government Resettlement schemes</t>
  </si>
  <si>
    <t>Faris Azzee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</si>
</sst>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£&quot;#,##0.00"/>
    <numFmt numFmtId="165" formatCode="&quot;£&quot;#,##0"/>
    <numFmt numFmtId="166" formatCode="_-[$£-809]* #,##0_-;\-[$£-809]* #,##0_-;_-[$£-8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color theme="1" tint="4.9989318521683403E-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left" wrapText="1"/>
    </xf>
    <xf numFmtId="0" fontId="4" fillId="2" borderId="0" xfId="0" applyFont="1" applyFill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7" fontId="4" fillId="2" borderId="1" xfId="0" applyNumberFormat="1" applyFont="1" applyFill="1" applyBorder="1" applyAlignment="1">
      <alignment horizontal="right"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vertical="top" wrapText="1"/>
    </xf>
    <xf numFmtId="14" fontId="4" fillId="2" borderId="2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64" fontId="4" fillId="2" borderId="2" xfId="1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165" fontId="4" fillId="2" borderId="3" xfId="2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7" fontId="4" fillId="0" borderId="1" xfId="0" applyNumberFormat="1" applyFont="1" applyFill="1" applyBorder="1" applyAlignment="1">
      <alignment horizontal="right" vertical="top" wrapText="1"/>
    </xf>
    <xf numFmtId="17" fontId="5" fillId="2" borderId="1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166" fontId="4" fillId="2" borderId="1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horizontal="right" vertical="top" wrapText="1"/>
    </xf>
    <xf numFmtId="17" fontId="4" fillId="2" borderId="4" xfId="0" applyNumberFormat="1" applyFont="1" applyFill="1" applyBorder="1" applyAlignment="1">
      <alignment horizontal="right" vertical="top" wrapText="1"/>
    </xf>
    <xf numFmtId="166" fontId="4" fillId="2" borderId="4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164" fontId="4" fillId="2" borderId="0" xfId="0" applyNumberFormat="1" applyFont="1" applyFill="1" applyAlignment="1">
      <alignment horizontal="right" vertical="top" wrapText="1"/>
    </xf>
    <xf numFmtId="17" fontId="4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 horizontal="right" vertical="top"/>
    </xf>
    <xf numFmtId="166" fontId="4" fillId="2" borderId="0" xfId="0" applyNumberFormat="1" applyFont="1" applyFill="1" applyAlignment="1">
      <alignment vertical="top"/>
    </xf>
    <xf numFmtId="166" fontId="4" fillId="2" borderId="0" xfId="0" applyNumberFormat="1" applyFont="1" applyFill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righ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220980</xdr:colOff>
      <xdr:row>4</xdr:row>
      <xdr:rowOff>22860</xdr:rowOff>
    </xdr:from>
    <xdr:to>
      <xdr:col>17</xdr:col>
      <xdr:colOff>1112520</xdr:colOff>
      <xdr:row>4</xdr:row>
      <xdr:rowOff>342900</xdr:rowOff>
    </xdr:to>
    <xdr:sp macro="" textlink="">
      <xdr:nvSpPr>
        <xdr:cNvPr id="2" name="Button 2" hidden="1">
          <a:extLst>
            <a:ext uri="{63B3BB69-23CF-44E3-9099-C40C66FF867C}">
              <a14:compatExt xmlns:a14="http://schemas.microsoft.com/office/drawing/2010/main" spid="_x0000_s6146"/>
            </a:ex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/>
      </xdr:nvSpPr>
      <xdr:spPr bwMode="auto">
        <a:xfrm>
          <a:off x="18213705" y="1889760"/>
          <a:ext cx="1215390" cy="32004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Populate Register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4</xdr:row>
          <xdr:rowOff>19050</xdr:rowOff>
        </xdr:from>
        <xdr:to>
          <xdr:col>17</xdr:col>
          <xdr:colOff>1419225</xdr:colOff>
          <xdr:row>5</xdr:row>
          <xdr:rowOff>95250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Populate Register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curement%20&amp;%20Contracts\Procurement%20and%20Contracts\Contracts%20Register\2023%20Registers\01-2023%20(January)\ABC%20Contracts%20Register%20January%2023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ublished Register"/>
      <sheetName val="Contracts to Review"/>
      <sheetName val="Copied Data"/>
      <sheetName val="Published Register (2)"/>
    </sheetNames>
    <definedNames>
      <definedName name="Sheet10.PublishRegister"/>
    </defined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88"/>
  <sheetViews>
    <sheetView tabSelected="1" topLeftCell="A97" workbookViewId="0">
      <selection activeCell="N8" sqref="N8"/>
    </sheetView>
  </sheetViews>
  <sheetFormatPr defaultColWidth="9.140625" defaultRowHeight="12" x14ac:dyDescent="0.25"/>
  <cols>
    <col min="1" max="1" width="4.5703125" style="30" bestFit="1" customWidth="1"/>
    <col min="2" max="2" width="19.85546875" style="38" customWidth="1"/>
    <col min="3" max="3" width="35.140625" style="15" customWidth="1"/>
    <col min="4" max="4" width="22.5703125" style="15" customWidth="1"/>
    <col min="5" max="5" width="16.5703125" style="15" customWidth="1"/>
    <col min="6" max="6" width="12.5703125" style="15" bestFit="1" customWidth="1"/>
    <col min="7" max="7" width="16" style="15" customWidth="1"/>
    <col min="8" max="8" width="13.42578125" style="39" bestFit="1" customWidth="1"/>
    <col min="9" max="9" width="12.42578125" style="39" bestFit="1" customWidth="1"/>
    <col min="10" max="10" width="10" style="45" customWidth="1"/>
    <col min="11" max="11" width="9" style="45" customWidth="1"/>
    <col min="12" max="12" width="10.28515625" style="45" customWidth="1"/>
    <col min="13" max="13" width="9.42578125" style="15" customWidth="1"/>
    <col min="14" max="14" width="12.7109375" style="15" bestFit="1" customWidth="1"/>
    <col min="15" max="16" width="9.140625" style="15"/>
    <col min="17" max="17" width="4.85546875" style="15" customWidth="1"/>
    <col min="18" max="18" width="25.85546875" style="15" customWidth="1"/>
    <col min="19" max="19" width="15.28515625" style="15" customWidth="1"/>
    <col min="20" max="20" width="16.28515625" style="15" customWidth="1"/>
    <col min="21" max="21" width="19.42578125" style="15" customWidth="1"/>
    <col min="22" max="22" width="14.85546875" style="15" customWidth="1"/>
    <col min="23" max="23" width="15" style="15" bestFit="1" customWidth="1"/>
    <col min="24" max="16384" width="9.140625" style="15"/>
  </cols>
  <sheetData>
    <row r="1" spans="1:22" s="5" customFormat="1" ht="24" x14ac:dyDescent="0.2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S1" s="6" t="s">
        <v>13</v>
      </c>
      <c r="T1" s="7" t="s">
        <v>14</v>
      </c>
      <c r="U1" s="7" t="s">
        <v>15</v>
      </c>
      <c r="V1" s="8" t="s">
        <v>16</v>
      </c>
    </row>
    <row r="2" spans="1:22" ht="35.450000000000003" customHeight="1" x14ac:dyDescent="0.25">
      <c r="A2" s="9">
        <v>1</v>
      </c>
      <c r="B2" s="10" t="s">
        <v>17</v>
      </c>
      <c r="C2" s="9" t="s">
        <v>18</v>
      </c>
      <c r="D2" s="11" t="s">
        <v>19</v>
      </c>
      <c r="E2" s="11" t="s">
        <v>20</v>
      </c>
      <c r="F2" s="11" t="s">
        <v>21</v>
      </c>
      <c r="G2" s="11"/>
      <c r="H2" s="12" t="s">
        <v>22</v>
      </c>
      <c r="I2" s="12"/>
      <c r="J2" s="13">
        <v>37644</v>
      </c>
      <c r="K2" s="13"/>
      <c r="L2" s="13">
        <v>46774</v>
      </c>
      <c r="M2" s="14"/>
      <c r="S2" s="16">
        <v>44927</v>
      </c>
      <c r="T2" s="17" t="s">
        <v>23</v>
      </c>
      <c r="U2" s="18">
        <v>5000</v>
      </c>
      <c r="V2" s="16">
        <f ca="1">TODAY()</f>
        <v>44945</v>
      </c>
    </row>
    <row r="3" spans="1:22" ht="36" x14ac:dyDescent="0.25">
      <c r="A3" s="9">
        <v>2</v>
      </c>
      <c r="B3" s="10" t="s">
        <v>24</v>
      </c>
      <c r="C3" s="11" t="s">
        <v>25</v>
      </c>
      <c r="D3" s="11" t="s">
        <v>26</v>
      </c>
      <c r="E3" s="11" t="s">
        <v>20</v>
      </c>
      <c r="F3" s="11"/>
      <c r="G3" s="11" t="s">
        <v>27</v>
      </c>
      <c r="H3" s="12">
        <v>68000000</v>
      </c>
      <c r="I3" s="19">
        <v>2266666.6666999999</v>
      </c>
      <c r="J3" s="13">
        <v>39189</v>
      </c>
      <c r="K3" s="13"/>
      <c r="L3" s="13">
        <v>50146</v>
      </c>
      <c r="M3" s="14"/>
      <c r="S3" s="20"/>
    </row>
    <row r="4" spans="1:22" ht="52.15" customHeight="1" x14ac:dyDescent="0.25">
      <c r="A4" s="9">
        <v>3</v>
      </c>
      <c r="B4" s="10" t="s">
        <v>28</v>
      </c>
      <c r="C4" s="11" t="s">
        <v>29</v>
      </c>
      <c r="D4" s="11" t="s">
        <v>30</v>
      </c>
      <c r="E4" s="11"/>
      <c r="F4" s="11"/>
      <c r="G4" s="11" t="s">
        <v>31</v>
      </c>
      <c r="H4" s="12">
        <v>40000000</v>
      </c>
      <c r="I4" s="12">
        <v>2666666.6666999999</v>
      </c>
      <c r="J4" s="13">
        <v>44075</v>
      </c>
      <c r="K4" s="13"/>
      <c r="L4" s="13">
        <v>49553</v>
      </c>
      <c r="M4" s="14"/>
    </row>
    <row r="5" spans="1:22" ht="29.45" customHeight="1" x14ac:dyDescent="0.25">
      <c r="A5" s="9">
        <v>4</v>
      </c>
      <c r="B5" s="10" t="s">
        <v>32</v>
      </c>
      <c r="C5" s="11" t="s">
        <v>33</v>
      </c>
      <c r="D5" s="11" t="s">
        <v>34</v>
      </c>
      <c r="E5" s="11" t="s">
        <v>20</v>
      </c>
      <c r="F5" s="11"/>
      <c r="G5" s="11" t="s">
        <v>35</v>
      </c>
      <c r="H5" s="12">
        <v>29700000</v>
      </c>
      <c r="I5" s="12">
        <v>3500000</v>
      </c>
      <c r="J5" s="13">
        <v>41365</v>
      </c>
      <c r="K5" s="13"/>
      <c r="L5" s="13">
        <v>45374</v>
      </c>
      <c r="M5" s="14"/>
      <c r="S5" s="20" t="s">
        <v>36</v>
      </c>
    </row>
    <row r="6" spans="1:22" ht="32.450000000000003" customHeight="1" x14ac:dyDescent="0.25">
      <c r="A6" s="9">
        <v>5</v>
      </c>
      <c r="B6" s="10" t="s">
        <v>37</v>
      </c>
      <c r="C6" s="11" t="s">
        <v>38</v>
      </c>
      <c r="D6" s="11" t="s">
        <v>39</v>
      </c>
      <c r="E6" s="11" t="s">
        <v>20</v>
      </c>
      <c r="F6" s="11" t="s">
        <v>40</v>
      </c>
      <c r="G6" s="11" t="s">
        <v>35</v>
      </c>
      <c r="H6" s="12">
        <v>25000000</v>
      </c>
      <c r="I6" s="12">
        <v>2500000</v>
      </c>
      <c r="J6" s="13">
        <v>43556</v>
      </c>
      <c r="K6" s="13"/>
      <c r="L6" s="13">
        <v>47178</v>
      </c>
      <c r="M6" s="14"/>
      <c r="S6" s="20" t="s">
        <v>41</v>
      </c>
    </row>
    <row r="7" spans="1:22" ht="22.9" customHeight="1" x14ac:dyDescent="0.25">
      <c r="A7" s="9">
        <v>6</v>
      </c>
      <c r="B7" s="10" t="s">
        <v>42</v>
      </c>
      <c r="C7" s="11" t="s">
        <v>43</v>
      </c>
      <c r="D7" s="11" t="s">
        <v>44</v>
      </c>
      <c r="E7" s="11" t="s">
        <v>20</v>
      </c>
      <c r="F7" s="11" t="s">
        <v>21</v>
      </c>
      <c r="G7" s="11"/>
      <c r="H7" s="12">
        <v>16000000</v>
      </c>
      <c r="I7" s="12">
        <v>1600000</v>
      </c>
      <c r="J7" s="13">
        <v>43922</v>
      </c>
      <c r="K7" s="13"/>
      <c r="L7" s="13">
        <v>47573</v>
      </c>
      <c r="M7" s="14"/>
    </row>
    <row r="8" spans="1:22" ht="44.45" customHeight="1" x14ac:dyDescent="0.25">
      <c r="A8" s="9">
        <v>7</v>
      </c>
      <c r="B8" s="10" t="s">
        <v>45</v>
      </c>
      <c r="C8" s="11" t="s">
        <v>46</v>
      </c>
      <c r="D8" s="11" t="s">
        <v>47</v>
      </c>
      <c r="E8" s="11" t="s">
        <v>20</v>
      </c>
      <c r="F8" s="11" t="s">
        <v>21</v>
      </c>
      <c r="G8" s="11" t="s">
        <v>48</v>
      </c>
      <c r="H8" s="12">
        <v>8135047</v>
      </c>
      <c r="I8" s="12">
        <v>8135047</v>
      </c>
      <c r="J8" s="13">
        <v>43766</v>
      </c>
      <c r="K8" s="13"/>
      <c r="L8" s="13">
        <v>44958</v>
      </c>
      <c r="M8" s="14"/>
      <c r="Q8" s="21" t="s">
        <v>49</v>
      </c>
      <c r="R8" s="21"/>
      <c r="S8" s="21"/>
    </row>
    <row r="9" spans="1:22" ht="42.6" customHeight="1" x14ac:dyDescent="0.25">
      <c r="A9" s="9">
        <v>8</v>
      </c>
      <c r="B9" s="10" t="s">
        <v>50</v>
      </c>
      <c r="C9" s="11" t="s">
        <v>51</v>
      </c>
      <c r="D9" s="11" t="s">
        <v>52</v>
      </c>
      <c r="E9" s="11" t="s">
        <v>20</v>
      </c>
      <c r="F9" s="11" t="s">
        <v>21</v>
      </c>
      <c r="G9" s="11" t="s">
        <v>48</v>
      </c>
      <c r="H9" s="12">
        <v>4195208</v>
      </c>
      <c r="I9" s="12">
        <v>4195208</v>
      </c>
      <c r="J9" s="13">
        <v>44123</v>
      </c>
      <c r="K9" s="13"/>
      <c r="L9" s="13">
        <v>45023</v>
      </c>
      <c r="M9" s="14"/>
      <c r="Q9" s="22"/>
      <c r="R9" s="22"/>
      <c r="S9" s="22"/>
    </row>
    <row r="10" spans="1:22" ht="31.15" customHeight="1" x14ac:dyDescent="0.25">
      <c r="A10" s="9">
        <v>9</v>
      </c>
      <c r="B10" s="10" t="s">
        <v>53</v>
      </c>
      <c r="C10" s="11" t="s">
        <v>54</v>
      </c>
      <c r="D10" s="11" t="s">
        <v>55</v>
      </c>
      <c r="E10" s="11" t="s">
        <v>20</v>
      </c>
      <c r="F10" s="11" t="s">
        <v>21</v>
      </c>
      <c r="G10" s="11"/>
      <c r="H10" s="12">
        <v>4000000</v>
      </c>
      <c r="I10" s="12">
        <v>1000000</v>
      </c>
      <c r="J10" s="13">
        <v>44105</v>
      </c>
      <c r="K10" s="13">
        <v>45016</v>
      </c>
      <c r="L10" s="13">
        <v>45565</v>
      </c>
      <c r="M10" s="14"/>
      <c r="Q10" s="22"/>
      <c r="R10" s="23" t="s">
        <v>56</v>
      </c>
      <c r="S10" s="24">
        <f>SUBTOTAL(2,A2:A600)</f>
        <v>182</v>
      </c>
    </row>
    <row r="11" spans="1:22" ht="27.6" customHeight="1" x14ac:dyDescent="0.25">
      <c r="A11" s="9">
        <v>10</v>
      </c>
      <c r="B11" s="10" t="s">
        <v>57</v>
      </c>
      <c r="C11" s="11" t="s">
        <v>58</v>
      </c>
      <c r="D11" s="11" t="s">
        <v>59</v>
      </c>
      <c r="E11" s="11" t="s">
        <v>20</v>
      </c>
      <c r="F11" s="11" t="s">
        <v>21</v>
      </c>
      <c r="G11" s="11" t="s">
        <v>35</v>
      </c>
      <c r="H11" s="12">
        <v>3934000</v>
      </c>
      <c r="I11" s="12">
        <v>281000</v>
      </c>
      <c r="J11" s="13">
        <v>39490</v>
      </c>
      <c r="K11" s="13">
        <v>44621</v>
      </c>
      <c r="L11" s="13">
        <v>47514</v>
      </c>
      <c r="M11" s="14"/>
      <c r="Q11" s="22"/>
      <c r="R11" s="23" t="s">
        <v>7</v>
      </c>
      <c r="S11" s="25">
        <f>SUBTOTAL(9, H2:H600)</f>
        <v>233206907.66000003</v>
      </c>
    </row>
    <row r="12" spans="1:22" ht="24" x14ac:dyDescent="0.25">
      <c r="A12" s="9">
        <v>11</v>
      </c>
      <c r="B12" s="10" t="s">
        <v>60</v>
      </c>
      <c r="C12" s="11" t="s">
        <v>61</v>
      </c>
      <c r="D12" s="11" t="s">
        <v>62</v>
      </c>
      <c r="E12" s="11" t="s">
        <v>20</v>
      </c>
      <c r="F12" s="11" t="s">
        <v>21</v>
      </c>
      <c r="G12" s="11" t="s">
        <v>63</v>
      </c>
      <c r="H12" s="12">
        <v>2585000</v>
      </c>
      <c r="I12" s="12">
        <v>470000</v>
      </c>
      <c r="J12" s="13">
        <v>41883</v>
      </c>
      <c r="K12" s="13"/>
      <c r="L12" s="13">
        <v>45016</v>
      </c>
      <c r="M12" s="14"/>
      <c r="Q12" s="22"/>
      <c r="R12" s="23" t="s">
        <v>64</v>
      </c>
      <c r="S12" s="25">
        <f>SUBTOTAL(9,I2:I600)</f>
        <v>38579724.665100001</v>
      </c>
    </row>
    <row r="13" spans="1:22" ht="27.6" customHeight="1" x14ac:dyDescent="0.25">
      <c r="A13" s="9">
        <v>12</v>
      </c>
      <c r="B13" s="10" t="s">
        <v>65</v>
      </c>
      <c r="C13" s="11" t="s">
        <v>66</v>
      </c>
      <c r="D13" s="11" t="s">
        <v>67</v>
      </c>
      <c r="E13" s="11" t="s">
        <v>20</v>
      </c>
      <c r="F13" s="11" t="s">
        <v>21</v>
      </c>
      <c r="G13" s="11"/>
      <c r="H13" s="12">
        <v>2250000</v>
      </c>
      <c r="I13" s="12">
        <v>750000</v>
      </c>
      <c r="J13" s="13">
        <v>44287</v>
      </c>
      <c r="K13" s="13"/>
      <c r="L13" s="13">
        <v>45383</v>
      </c>
      <c r="M13" s="14"/>
    </row>
    <row r="14" spans="1:22" ht="56.45" customHeight="1" x14ac:dyDescent="0.25">
      <c r="A14" s="9">
        <v>13</v>
      </c>
      <c r="B14" s="10" t="s">
        <v>68</v>
      </c>
      <c r="C14" s="11" t="s">
        <v>69</v>
      </c>
      <c r="D14" s="11" t="s">
        <v>70</v>
      </c>
      <c r="E14" s="11" t="s">
        <v>20</v>
      </c>
      <c r="F14" s="11" t="s">
        <v>21</v>
      </c>
      <c r="G14" s="11" t="s">
        <v>31</v>
      </c>
      <c r="H14" s="12">
        <v>1065000</v>
      </c>
      <c r="I14" s="12">
        <v>133125</v>
      </c>
      <c r="J14" s="13">
        <v>43269</v>
      </c>
      <c r="K14" s="13"/>
      <c r="L14" s="13">
        <v>46082</v>
      </c>
      <c r="M14" s="14"/>
    </row>
    <row r="15" spans="1:22" x14ac:dyDescent="0.25">
      <c r="A15" s="9">
        <v>14</v>
      </c>
      <c r="B15" s="10" t="s">
        <v>71</v>
      </c>
      <c r="C15" s="11" t="s">
        <v>72</v>
      </c>
      <c r="D15" s="11" t="s">
        <v>73</v>
      </c>
      <c r="E15" s="11" t="s">
        <v>20</v>
      </c>
      <c r="F15" s="11" t="s">
        <v>21</v>
      </c>
      <c r="G15" s="11" t="s">
        <v>74</v>
      </c>
      <c r="H15" s="12">
        <v>1300000</v>
      </c>
      <c r="I15" s="12">
        <v>130000</v>
      </c>
      <c r="J15" s="13">
        <v>44470</v>
      </c>
      <c r="K15" s="13">
        <v>44105</v>
      </c>
      <c r="L15" s="13">
        <v>48385</v>
      </c>
      <c r="M15" s="14"/>
    </row>
    <row r="16" spans="1:22" ht="38.450000000000003" customHeight="1" x14ac:dyDescent="0.25">
      <c r="A16" s="9">
        <v>15</v>
      </c>
      <c r="B16" s="26" t="s">
        <v>75</v>
      </c>
      <c r="C16" s="11" t="s">
        <v>76</v>
      </c>
      <c r="D16" s="11" t="s">
        <v>77</v>
      </c>
      <c r="E16" s="11" t="s">
        <v>20</v>
      </c>
      <c r="F16" s="11"/>
      <c r="G16" s="11" t="s">
        <v>35</v>
      </c>
      <c r="H16" s="12">
        <v>750000</v>
      </c>
      <c r="I16" s="12">
        <v>150000</v>
      </c>
      <c r="J16" s="13">
        <v>43556</v>
      </c>
      <c r="K16" s="13"/>
      <c r="L16" s="27">
        <v>45382</v>
      </c>
      <c r="M16" s="14"/>
      <c r="R16" s="15" t="s">
        <v>78</v>
      </c>
    </row>
    <row r="17" spans="1:13" ht="36.6" customHeight="1" x14ac:dyDescent="0.25">
      <c r="A17" s="9">
        <v>16</v>
      </c>
      <c r="B17" s="10" t="s">
        <v>79</v>
      </c>
      <c r="C17" s="9" t="s">
        <v>76</v>
      </c>
      <c r="D17" s="11" t="s">
        <v>80</v>
      </c>
      <c r="E17" s="11" t="s">
        <v>81</v>
      </c>
      <c r="F17" s="11"/>
      <c r="G17" s="11" t="s">
        <v>35</v>
      </c>
      <c r="H17" s="12">
        <v>750000</v>
      </c>
      <c r="I17" s="12">
        <v>150000</v>
      </c>
      <c r="J17" s="13">
        <v>43556</v>
      </c>
      <c r="K17" s="13"/>
      <c r="L17" s="27">
        <v>45382</v>
      </c>
      <c r="M17" s="14"/>
    </row>
    <row r="18" spans="1:13" ht="44.45" customHeight="1" x14ac:dyDescent="0.25">
      <c r="A18" s="9">
        <v>17</v>
      </c>
      <c r="B18" s="10" t="s">
        <v>82</v>
      </c>
      <c r="C18" s="11" t="s">
        <v>76</v>
      </c>
      <c r="D18" s="11" t="s">
        <v>83</v>
      </c>
      <c r="E18" s="11" t="s">
        <v>20</v>
      </c>
      <c r="F18" s="11"/>
      <c r="G18" s="11" t="s">
        <v>35</v>
      </c>
      <c r="H18" s="12">
        <v>750000</v>
      </c>
      <c r="I18" s="12">
        <v>150000</v>
      </c>
      <c r="J18" s="13">
        <v>43556</v>
      </c>
      <c r="K18" s="13"/>
      <c r="L18" s="13">
        <v>45382</v>
      </c>
      <c r="M18" s="14"/>
    </row>
    <row r="19" spans="1:13" ht="24.6" customHeight="1" x14ac:dyDescent="0.25">
      <c r="A19" s="9">
        <v>18</v>
      </c>
      <c r="B19" s="10" t="s">
        <v>84</v>
      </c>
      <c r="C19" s="11" t="s">
        <v>85</v>
      </c>
      <c r="D19" s="11" t="s">
        <v>86</v>
      </c>
      <c r="E19" s="11" t="s">
        <v>20</v>
      </c>
      <c r="F19" s="11" t="s">
        <v>21</v>
      </c>
      <c r="G19" s="11" t="s">
        <v>35</v>
      </c>
      <c r="H19" s="12">
        <v>689225</v>
      </c>
      <c r="I19" s="12">
        <v>229742</v>
      </c>
      <c r="J19" s="13">
        <v>43859</v>
      </c>
      <c r="K19" s="13">
        <v>45077</v>
      </c>
      <c r="L19" s="13">
        <v>45230</v>
      </c>
      <c r="M19" s="14"/>
    </row>
    <row r="20" spans="1:13" ht="30" customHeight="1" x14ac:dyDescent="0.25">
      <c r="A20" s="9">
        <v>19</v>
      </c>
      <c r="B20" s="10" t="s">
        <v>87</v>
      </c>
      <c r="C20" s="11" t="s">
        <v>88</v>
      </c>
      <c r="D20" s="11" t="s">
        <v>89</v>
      </c>
      <c r="E20" s="11" t="s">
        <v>90</v>
      </c>
      <c r="F20" s="11" t="s">
        <v>40</v>
      </c>
      <c r="G20" s="11" t="s">
        <v>91</v>
      </c>
      <c r="H20" s="12">
        <v>573680</v>
      </c>
      <c r="I20" s="12">
        <v>173680</v>
      </c>
      <c r="J20" s="13">
        <v>44348</v>
      </c>
      <c r="K20" s="13"/>
      <c r="L20" s="13">
        <v>45443</v>
      </c>
      <c r="M20" s="14"/>
    </row>
    <row r="21" spans="1:13" ht="37.9" customHeight="1" x14ac:dyDescent="0.25">
      <c r="A21" s="9">
        <v>20</v>
      </c>
      <c r="B21" s="10" t="s">
        <v>92</v>
      </c>
      <c r="C21" s="11" t="s">
        <v>93</v>
      </c>
      <c r="D21" s="11" t="s">
        <v>94</v>
      </c>
      <c r="E21" s="11" t="s">
        <v>20</v>
      </c>
      <c r="F21" s="11" t="s">
        <v>21</v>
      </c>
      <c r="G21" s="11" t="s">
        <v>35</v>
      </c>
      <c r="H21" s="12">
        <v>558045</v>
      </c>
      <c r="I21" s="12">
        <v>186045</v>
      </c>
      <c r="J21" s="13">
        <v>43922</v>
      </c>
      <c r="K21" s="13">
        <v>45077</v>
      </c>
      <c r="L21" s="13">
        <v>45230</v>
      </c>
      <c r="M21" s="14"/>
    </row>
    <row r="22" spans="1:13" ht="34.9" customHeight="1" x14ac:dyDescent="0.25">
      <c r="A22" s="9">
        <v>21</v>
      </c>
      <c r="B22" s="10" t="s">
        <v>95</v>
      </c>
      <c r="C22" s="11" t="s">
        <v>96</v>
      </c>
      <c r="D22" s="11" t="s">
        <v>97</v>
      </c>
      <c r="E22" s="11" t="s">
        <v>20</v>
      </c>
      <c r="F22" s="11" t="s">
        <v>21</v>
      </c>
      <c r="G22" s="11"/>
      <c r="H22" s="12">
        <v>555884</v>
      </c>
      <c r="I22" s="12">
        <v>185294.6667</v>
      </c>
      <c r="J22" s="13">
        <v>43406</v>
      </c>
      <c r="K22" s="13"/>
      <c r="L22" s="13">
        <v>45230</v>
      </c>
      <c r="M22" s="14"/>
    </row>
    <row r="23" spans="1:13" ht="31.15" customHeight="1" x14ac:dyDescent="0.25">
      <c r="A23" s="9">
        <v>22</v>
      </c>
      <c r="B23" s="10" t="s">
        <v>98</v>
      </c>
      <c r="C23" s="11" t="s">
        <v>99</v>
      </c>
      <c r="D23" s="11" t="s">
        <v>100</v>
      </c>
      <c r="E23" s="11" t="s">
        <v>20</v>
      </c>
      <c r="F23" s="11" t="s">
        <v>40</v>
      </c>
      <c r="G23" s="11" t="s">
        <v>101</v>
      </c>
      <c r="H23" s="12">
        <v>493706.8</v>
      </c>
      <c r="I23" s="12">
        <v>98741.36</v>
      </c>
      <c r="J23" s="13">
        <v>44652</v>
      </c>
      <c r="K23" s="13">
        <v>45017</v>
      </c>
      <c r="L23" s="27">
        <v>46478</v>
      </c>
      <c r="M23" s="14"/>
    </row>
    <row r="24" spans="1:13" ht="43.15" customHeight="1" x14ac:dyDescent="0.25">
      <c r="A24" s="9">
        <v>23</v>
      </c>
      <c r="B24" s="10" t="s">
        <v>102</v>
      </c>
      <c r="C24" s="11" t="s">
        <v>103</v>
      </c>
      <c r="D24" s="11" t="s">
        <v>104</v>
      </c>
      <c r="E24" s="11" t="s">
        <v>20</v>
      </c>
      <c r="F24" s="11"/>
      <c r="G24" s="11" t="s">
        <v>74</v>
      </c>
      <c r="H24" s="12">
        <v>450000</v>
      </c>
      <c r="I24" s="12">
        <v>160000</v>
      </c>
      <c r="J24" s="13">
        <v>43191</v>
      </c>
      <c r="K24" s="13">
        <v>44166</v>
      </c>
      <c r="L24" s="13">
        <v>45382</v>
      </c>
      <c r="M24" s="14"/>
    </row>
    <row r="25" spans="1:13" ht="47.45" customHeight="1" x14ac:dyDescent="0.25">
      <c r="A25" s="9">
        <v>24</v>
      </c>
      <c r="B25" s="10" t="s">
        <v>105</v>
      </c>
      <c r="C25" s="11" t="s">
        <v>106</v>
      </c>
      <c r="D25" s="11" t="s">
        <v>107</v>
      </c>
      <c r="E25" s="11" t="s">
        <v>20</v>
      </c>
      <c r="F25" s="11" t="s">
        <v>21</v>
      </c>
      <c r="G25" s="11" t="s">
        <v>108</v>
      </c>
      <c r="H25" s="12">
        <v>486938.72</v>
      </c>
      <c r="I25" s="12">
        <v>53125</v>
      </c>
      <c r="J25" s="13">
        <v>41821</v>
      </c>
      <c r="K25" s="13">
        <v>43101</v>
      </c>
      <c r="L25" s="13">
        <v>45095</v>
      </c>
      <c r="M25" s="14"/>
    </row>
    <row r="26" spans="1:13" ht="35.450000000000003" customHeight="1" x14ac:dyDescent="0.25">
      <c r="A26" s="9">
        <v>25</v>
      </c>
      <c r="B26" s="10" t="s">
        <v>109</v>
      </c>
      <c r="C26" s="11" t="s">
        <v>110</v>
      </c>
      <c r="D26" s="11" t="s">
        <v>111</v>
      </c>
      <c r="E26" s="11" t="s">
        <v>20</v>
      </c>
      <c r="F26" s="11" t="s">
        <v>21</v>
      </c>
      <c r="G26" s="11" t="s">
        <v>74</v>
      </c>
      <c r="H26" s="12">
        <v>408000</v>
      </c>
      <c r="I26" s="12">
        <v>24000</v>
      </c>
      <c r="J26" s="13">
        <v>38264</v>
      </c>
      <c r="K26" s="13">
        <v>43374</v>
      </c>
      <c r="L26" s="13">
        <v>45230</v>
      </c>
      <c r="M26" s="14"/>
    </row>
    <row r="27" spans="1:13" ht="43.9" customHeight="1" x14ac:dyDescent="0.25">
      <c r="A27" s="9">
        <v>26</v>
      </c>
      <c r="B27" s="26" t="s">
        <v>112</v>
      </c>
      <c r="C27" s="11" t="s">
        <v>113</v>
      </c>
      <c r="D27" s="11" t="s">
        <v>114</v>
      </c>
      <c r="E27" s="11" t="s">
        <v>90</v>
      </c>
      <c r="F27" s="11" t="s">
        <v>40</v>
      </c>
      <c r="G27" s="11" t="s">
        <v>74</v>
      </c>
      <c r="H27" s="19">
        <v>400000</v>
      </c>
      <c r="I27" s="12">
        <v>80000</v>
      </c>
      <c r="J27" s="13">
        <v>44647</v>
      </c>
      <c r="K27" s="13">
        <v>45017</v>
      </c>
      <c r="L27" s="27">
        <v>46473</v>
      </c>
      <c r="M27" s="14"/>
    </row>
    <row r="28" spans="1:13" ht="49.9" customHeight="1" x14ac:dyDescent="0.25">
      <c r="A28" s="9">
        <v>27</v>
      </c>
      <c r="B28" s="10" t="s">
        <v>115</v>
      </c>
      <c r="C28" s="11" t="s">
        <v>116</v>
      </c>
      <c r="D28" s="11" t="s">
        <v>117</v>
      </c>
      <c r="E28" s="11" t="s">
        <v>20</v>
      </c>
      <c r="F28" s="11" t="s">
        <v>21</v>
      </c>
      <c r="G28" s="11" t="s">
        <v>35</v>
      </c>
      <c r="H28" s="12">
        <v>379726</v>
      </c>
      <c r="I28" s="12">
        <v>100000</v>
      </c>
      <c r="J28" s="13">
        <v>43906</v>
      </c>
      <c r="K28" s="13">
        <v>45047</v>
      </c>
      <c r="L28" s="27">
        <v>45778</v>
      </c>
      <c r="M28" s="14"/>
    </row>
    <row r="29" spans="1:13" ht="40.15" customHeight="1" x14ac:dyDescent="0.25">
      <c r="A29" s="9">
        <v>28</v>
      </c>
      <c r="B29" s="10" t="s">
        <v>118</v>
      </c>
      <c r="C29" s="11" t="s">
        <v>119</v>
      </c>
      <c r="D29" s="11" t="s">
        <v>120</v>
      </c>
      <c r="E29" s="11" t="s">
        <v>20</v>
      </c>
      <c r="F29" s="11" t="s">
        <v>21</v>
      </c>
      <c r="G29" s="11"/>
      <c r="H29" s="12">
        <v>343970</v>
      </c>
      <c r="I29" s="12">
        <v>55180</v>
      </c>
      <c r="J29" s="13">
        <v>44264</v>
      </c>
      <c r="K29" s="13">
        <v>45352</v>
      </c>
      <c r="L29" s="13">
        <v>45724</v>
      </c>
      <c r="M29" s="14"/>
    </row>
    <row r="30" spans="1:13" ht="32.450000000000003" customHeight="1" x14ac:dyDescent="0.25">
      <c r="A30" s="9">
        <v>29</v>
      </c>
      <c r="B30" s="10" t="s">
        <v>121</v>
      </c>
      <c r="C30" s="11" t="s">
        <v>122</v>
      </c>
      <c r="D30" s="11" t="s">
        <v>123</v>
      </c>
      <c r="E30" s="11" t="s">
        <v>20</v>
      </c>
      <c r="F30" s="11" t="s">
        <v>21</v>
      </c>
      <c r="G30" s="11" t="s">
        <v>35</v>
      </c>
      <c r="H30" s="12">
        <v>289468.40000000002</v>
      </c>
      <c r="I30" s="12">
        <v>55667</v>
      </c>
      <c r="J30" s="13">
        <v>42917</v>
      </c>
      <c r="K30" s="13">
        <v>43647</v>
      </c>
      <c r="L30" s="13">
        <v>45016</v>
      </c>
      <c r="M30" s="14"/>
    </row>
    <row r="31" spans="1:13" ht="40.15" customHeight="1" x14ac:dyDescent="0.25">
      <c r="A31" s="9">
        <v>30</v>
      </c>
      <c r="B31" s="10" t="s">
        <v>124</v>
      </c>
      <c r="C31" s="11" t="s">
        <v>125</v>
      </c>
      <c r="D31" s="11" t="s">
        <v>126</v>
      </c>
      <c r="E31" s="11" t="s">
        <v>20</v>
      </c>
      <c r="F31" s="11" t="s">
        <v>21</v>
      </c>
      <c r="G31" s="11" t="s">
        <v>127</v>
      </c>
      <c r="H31" s="12">
        <v>270343.05</v>
      </c>
      <c r="I31" s="12">
        <v>54068.61</v>
      </c>
      <c r="J31" s="13">
        <v>44105</v>
      </c>
      <c r="K31" s="13">
        <v>44470</v>
      </c>
      <c r="L31" s="27">
        <v>45961</v>
      </c>
      <c r="M31" s="14"/>
    </row>
    <row r="32" spans="1:13" ht="47.45" customHeight="1" x14ac:dyDescent="0.25">
      <c r="A32" s="9">
        <v>31</v>
      </c>
      <c r="B32" s="10" t="s">
        <v>128</v>
      </c>
      <c r="C32" s="11" t="s">
        <v>129</v>
      </c>
      <c r="D32" s="11" t="s">
        <v>130</v>
      </c>
      <c r="E32" s="11" t="s">
        <v>20</v>
      </c>
      <c r="F32" s="11" t="s">
        <v>21</v>
      </c>
      <c r="G32" s="11" t="s">
        <v>127</v>
      </c>
      <c r="H32" s="12">
        <v>270000</v>
      </c>
      <c r="I32" s="12">
        <v>90000</v>
      </c>
      <c r="J32" s="13">
        <v>44105</v>
      </c>
      <c r="K32" s="13">
        <v>44835</v>
      </c>
      <c r="L32" s="13">
        <v>45260</v>
      </c>
      <c r="M32" s="14"/>
    </row>
    <row r="33" spans="1:13" ht="48" customHeight="1" x14ac:dyDescent="0.25">
      <c r="A33" s="9">
        <v>32</v>
      </c>
      <c r="B33" s="10" t="s">
        <v>131</v>
      </c>
      <c r="C33" s="11" t="s">
        <v>132</v>
      </c>
      <c r="D33" s="11" t="s">
        <v>133</v>
      </c>
      <c r="E33" s="11" t="s">
        <v>20</v>
      </c>
      <c r="F33" s="11" t="s">
        <v>21</v>
      </c>
      <c r="G33" s="11" t="s">
        <v>134</v>
      </c>
      <c r="H33" s="12">
        <v>245900</v>
      </c>
      <c r="I33" s="12">
        <v>62475</v>
      </c>
      <c r="J33" s="13">
        <v>43801</v>
      </c>
      <c r="K33" s="13"/>
      <c r="L33" s="13">
        <v>45291</v>
      </c>
      <c r="M33" s="14"/>
    </row>
    <row r="34" spans="1:13" ht="44.45" customHeight="1" x14ac:dyDescent="0.25">
      <c r="A34" s="9">
        <v>33</v>
      </c>
      <c r="B34" s="10" t="s">
        <v>135</v>
      </c>
      <c r="C34" s="11" t="s">
        <v>136</v>
      </c>
      <c r="D34" s="11" t="s">
        <v>137</v>
      </c>
      <c r="E34" s="11" t="s">
        <v>20</v>
      </c>
      <c r="F34" s="11" t="s">
        <v>21</v>
      </c>
      <c r="G34" s="11" t="s">
        <v>91</v>
      </c>
      <c r="H34" s="12">
        <v>253017.21</v>
      </c>
      <c r="I34" s="12">
        <v>253017.21</v>
      </c>
      <c r="J34" s="13">
        <v>44676</v>
      </c>
      <c r="K34" s="13"/>
      <c r="L34" s="13">
        <v>45138</v>
      </c>
      <c r="M34" s="14"/>
    </row>
    <row r="35" spans="1:13" ht="28.9" customHeight="1" x14ac:dyDescent="0.25">
      <c r="A35" s="9">
        <v>34</v>
      </c>
      <c r="B35" s="10" t="s">
        <v>138</v>
      </c>
      <c r="C35" s="11" t="s">
        <v>139</v>
      </c>
      <c r="D35" s="11" t="s">
        <v>140</v>
      </c>
      <c r="E35" s="11" t="s">
        <v>141</v>
      </c>
      <c r="F35" s="11" t="s">
        <v>21</v>
      </c>
      <c r="G35" s="11" t="s">
        <v>142</v>
      </c>
      <c r="H35" s="12">
        <v>216935</v>
      </c>
      <c r="I35" s="12">
        <v>216935</v>
      </c>
      <c r="J35" s="13">
        <v>43191</v>
      </c>
      <c r="K35" s="13"/>
      <c r="L35" s="13">
        <v>45023</v>
      </c>
      <c r="M35" s="14"/>
    </row>
    <row r="36" spans="1:13" ht="48" x14ac:dyDescent="0.25">
      <c r="A36" s="9">
        <v>35</v>
      </c>
      <c r="B36" s="10" t="s">
        <v>143</v>
      </c>
      <c r="C36" s="11" t="s">
        <v>144</v>
      </c>
      <c r="D36" s="11" t="s">
        <v>145</v>
      </c>
      <c r="E36" s="11" t="s">
        <v>20</v>
      </c>
      <c r="F36" s="11"/>
      <c r="G36" s="11" t="s">
        <v>146</v>
      </c>
      <c r="H36" s="12">
        <v>243000</v>
      </c>
      <c r="I36" s="12">
        <v>53250</v>
      </c>
      <c r="J36" s="13">
        <v>43191</v>
      </c>
      <c r="K36" s="13">
        <v>43983</v>
      </c>
      <c r="L36" s="27">
        <v>45016</v>
      </c>
      <c r="M36" s="14"/>
    </row>
    <row r="37" spans="1:13" ht="59.45" customHeight="1" x14ac:dyDescent="0.25">
      <c r="A37" s="9">
        <v>36</v>
      </c>
      <c r="B37" s="10" t="s">
        <v>147</v>
      </c>
      <c r="C37" s="11" t="s">
        <v>148</v>
      </c>
      <c r="D37" s="11" t="s">
        <v>149</v>
      </c>
      <c r="E37" s="11" t="s">
        <v>20</v>
      </c>
      <c r="F37" s="11" t="s">
        <v>21</v>
      </c>
      <c r="G37" s="11" t="s">
        <v>74</v>
      </c>
      <c r="H37" s="12">
        <v>200000</v>
      </c>
      <c r="I37" s="12">
        <v>40000</v>
      </c>
      <c r="J37" s="13">
        <v>43739</v>
      </c>
      <c r="K37" s="13">
        <v>45565</v>
      </c>
      <c r="L37" s="13">
        <v>45565</v>
      </c>
      <c r="M37" s="14"/>
    </row>
    <row r="38" spans="1:13" ht="33" customHeight="1" x14ac:dyDescent="0.25">
      <c r="A38" s="9">
        <v>37</v>
      </c>
      <c r="B38" s="10" t="s">
        <v>150</v>
      </c>
      <c r="C38" s="11" t="s">
        <v>151</v>
      </c>
      <c r="D38" s="11" t="s">
        <v>152</v>
      </c>
      <c r="E38" s="11" t="s">
        <v>20</v>
      </c>
      <c r="F38" s="11" t="s">
        <v>21</v>
      </c>
      <c r="G38" s="11" t="s">
        <v>91</v>
      </c>
      <c r="H38" s="12">
        <v>545410</v>
      </c>
      <c r="I38" s="12">
        <v>112770</v>
      </c>
      <c r="J38" s="13">
        <v>43726</v>
      </c>
      <c r="K38" s="13">
        <v>43908</v>
      </c>
      <c r="L38" s="13">
        <v>45146</v>
      </c>
      <c r="M38" s="14"/>
    </row>
    <row r="39" spans="1:13" ht="60" x14ac:dyDescent="0.25">
      <c r="A39" s="9">
        <v>38</v>
      </c>
      <c r="B39" s="10" t="s">
        <v>153</v>
      </c>
      <c r="C39" s="11" t="s">
        <v>154</v>
      </c>
      <c r="D39" s="11" t="s">
        <v>155</v>
      </c>
      <c r="E39" s="11" t="s">
        <v>20</v>
      </c>
      <c r="F39" s="11"/>
      <c r="G39" s="11" t="s">
        <v>142</v>
      </c>
      <c r="H39" s="12">
        <v>185625.03</v>
      </c>
      <c r="I39" s="12">
        <v>32282</v>
      </c>
      <c r="J39" s="13">
        <v>42979</v>
      </c>
      <c r="K39" s="13"/>
      <c r="L39" s="13">
        <v>45444</v>
      </c>
      <c r="M39" s="14"/>
    </row>
    <row r="40" spans="1:13" ht="36" x14ac:dyDescent="0.25">
      <c r="A40" s="9">
        <v>39</v>
      </c>
      <c r="B40" s="10" t="s">
        <v>156</v>
      </c>
      <c r="C40" s="11" t="s">
        <v>157</v>
      </c>
      <c r="D40" s="11" t="s">
        <v>158</v>
      </c>
      <c r="E40" s="11" t="s">
        <v>20</v>
      </c>
      <c r="F40" s="11" t="s">
        <v>40</v>
      </c>
      <c r="G40" s="11" t="s">
        <v>159</v>
      </c>
      <c r="H40" s="12">
        <v>191724.48</v>
      </c>
      <c r="I40" s="12">
        <v>63908.160000000003</v>
      </c>
      <c r="J40" s="13">
        <v>44378</v>
      </c>
      <c r="K40" s="13"/>
      <c r="L40" s="13">
        <v>45474</v>
      </c>
      <c r="M40" s="14"/>
    </row>
    <row r="41" spans="1:13" ht="31.15" customHeight="1" x14ac:dyDescent="0.25">
      <c r="A41" s="9">
        <v>40</v>
      </c>
      <c r="B41" s="10" t="s">
        <v>160</v>
      </c>
      <c r="C41" s="11" t="s">
        <v>161</v>
      </c>
      <c r="D41" s="11" t="s">
        <v>162</v>
      </c>
      <c r="E41" s="11" t="s">
        <v>20</v>
      </c>
      <c r="F41" s="11" t="s">
        <v>21</v>
      </c>
      <c r="G41" s="11" t="s">
        <v>74</v>
      </c>
      <c r="H41" s="12">
        <v>150000</v>
      </c>
      <c r="I41" s="12">
        <v>30000</v>
      </c>
      <c r="J41" s="13">
        <v>42948</v>
      </c>
      <c r="K41" s="13"/>
      <c r="L41" s="13">
        <v>45016</v>
      </c>
      <c r="M41" s="14"/>
    </row>
    <row r="42" spans="1:13" ht="35.450000000000003" customHeight="1" x14ac:dyDescent="0.25">
      <c r="A42" s="9">
        <v>41</v>
      </c>
      <c r="B42" s="26" t="s">
        <v>163</v>
      </c>
      <c r="C42" s="11" t="s">
        <v>164</v>
      </c>
      <c r="D42" s="11" t="s">
        <v>165</v>
      </c>
      <c r="E42" s="11" t="s">
        <v>166</v>
      </c>
      <c r="F42" s="11" t="s">
        <v>40</v>
      </c>
      <c r="G42" s="11" t="s">
        <v>91</v>
      </c>
      <c r="H42" s="12">
        <v>150000</v>
      </c>
      <c r="I42" s="12">
        <v>50000</v>
      </c>
      <c r="J42" s="13">
        <v>44013</v>
      </c>
      <c r="K42" s="13">
        <v>44197</v>
      </c>
      <c r="L42" s="13">
        <v>45108</v>
      </c>
      <c r="M42" s="14"/>
    </row>
    <row r="43" spans="1:13" ht="29.45" customHeight="1" x14ac:dyDescent="0.25">
      <c r="A43" s="9">
        <v>42</v>
      </c>
      <c r="B43" s="26" t="s">
        <v>167</v>
      </c>
      <c r="C43" s="11" t="s">
        <v>168</v>
      </c>
      <c r="D43" s="11" t="s">
        <v>169</v>
      </c>
      <c r="E43" s="11" t="s">
        <v>20</v>
      </c>
      <c r="F43" s="11" t="s">
        <v>21</v>
      </c>
      <c r="G43" s="11"/>
      <c r="H43" s="12">
        <v>300000</v>
      </c>
      <c r="I43" s="12">
        <v>150000</v>
      </c>
      <c r="J43" s="13">
        <v>44440</v>
      </c>
      <c r="K43" s="13"/>
      <c r="L43" s="13">
        <v>45169</v>
      </c>
      <c r="M43" s="14"/>
    </row>
    <row r="44" spans="1:13" ht="35.450000000000003" customHeight="1" x14ac:dyDescent="0.25">
      <c r="A44" s="9">
        <v>43</v>
      </c>
      <c r="B44" s="10" t="s">
        <v>170</v>
      </c>
      <c r="C44" s="11" t="s">
        <v>171</v>
      </c>
      <c r="D44" s="11" t="s">
        <v>172</v>
      </c>
      <c r="E44" s="11" t="s">
        <v>20</v>
      </c>
      <c r="F44" s="11" t="s">
        <v>21</v>
      </c>
      <c r="G44" s="11" t="s">
        <v>48</v>
      </c>
      <c r="H44" s="12">
        <v>150000</v>
      </c>
      <c r="I44" s="12">
        <v>30000</v>
      </c>
      <c r="J44" s="13">
        <v>44652</v>
      </c>
      <c r="K44" s="13"/>
      <c r="L44" s="13">
        <v>46477</v>
      </c>
      <c r="M44" s="14"/>
    </row>
    <row r="45" spans="1:13" ht="29.45" customHeight="1" x14ac:dyDescent="0.25">
      <c r="A45" s="9">
        <v>44</v>
      </c>
      <c r="B45" s="10" t="s">
        <v>173</v>
      </c>
      <c r="C45" s="11" t="s">
        <v>174</v>
      </c>
      <c r="D45" s="9" t="s">
        <v>175</v>
      </c>
      <c r="E45" s="11" t="s">
        <v>20</v>
      </c>
      <c r="F45" s="11" t="s">
        <v>40</v>
      </c>
      <c r="G45" s="11" t="s">
        <v>74</v>
      </c>
      <c r="H45" s="12">
        <v>149791.03</v>
      </c>
      <c r="I45" s="12">
        <v>73970.880000000005</v>
      </c>
      <c r="J45" s="13">
        <v>44564</v>
      </c>
      <c r="K45" s="13">
        <v>45293</v>
      </c>
      <c r="L45" s="27">
        <v>45293</v>
      </c>
      <c r="M45" s="14"/>
    </row>
    <row r="46" spans="1:13" ht="43.15" customHeight="1" x14ac:dyDescent="0.25">
      <c r="A46" s="9">
        <v>45</v>
      </c>
      <c r="B46" s="10" t="s">
        <v>176</v>
      </c>
      <c r="C46" s="11" t="s">
        <v>177</v>
      </c>
      <c r="D46" s="11" t="s">
        <v>178</v>
      </c>
      <c r="E46" s="11" t="s">
        <v>20</v>
      </c>
      <c r="F46" s="11" t="s">
        <v>21</v>
      </c>
      <c r="G46" s="11" t="s">
        <v>74</v>
      </c>
      <c r="H46" s="12">
        <v>140000</v>
      </c>
      <c r="I46" s="12">
        <v>35000</v>
      </c>
      <c r="J46" s="13">
        <v>43678</v>
      </c>
      <c r="K46" s="13">
        <v>44956</v>
      </c>
      <c r="L46" s="13">
        <v>45137</v>
      </c>
      <c r="M46" s="14"/>
    </row>
    <row r="47" spans="1:13" ht="41.45" customHeight="1" x14ac:dyDescent="0.25">
      <c r="A47" s="9">
        <v>46</v>
      </c>
      <c r="B47" s="10" t="s">
        <v>179</v>
      </c>
      <c r="C47" s="11" t="s">
        <v>180</v>
      </c>
      <c r="D47" s="11" t="s">
        <v>181</v>
      </c>
      <c r="E47" s="11" t="s">
        <v>20</v>
      </c>
      <c r="F47" s="11" t="s">
        <v>21</v>
      </c>
      <c r="G47" s="11" t="s">
        <v>48</v>
      </c>
      <c r="H47" s="12">
        <v>139313</v>
      </c>
      <c r="I47" s="12">
        <v>27862</v>
      </c>
      <c r="J47" s="13">
        <v>44484</v>
      </c>
      <c r="K47" s="13"/>
      <c r="L47" s="13">
        <v>45555</v>
      </c>
      <c r="M47" s="14"/>
    </row>
    <row r="48" spans="1:13" ht="29.45" customHeight="1" x14ac:dyDescent="0.25">
      <c r="A48" s="9">
        <v>47</v>
      </c>
      <c r="B48" s="10" t="s">
        <v>182</v>
      </c>
      <c r="C48" s="11" t="s">
        <v>183</v>
      </c>
      <c r="D48" s="11" t="s">
        <v>184</v>
      </c>
      <c r="E48" s="11" t="s">
        <v>20</v>
      </c>
      <c r="F48" s="11" t="s">
        <v>21</v>
      </c>
      <c r="G48" s="11" t="s">
        <v>48</v>
      </c>
      <c r="H48" s="12">
        <v>120000</v>
      </c>
      <c r="I48" s="12">
        <v>20000</v>
      </c>
      <c r="J48" s="13">
        <v>42552</v>
      </c>
      <c r="K48" s="13"/>
      <c r="L48" s="13">
        <v>45108</v>
      </c>
      <c r="M48" s="14"/>
    </row>
    <row r="49" spans="1:13" x14ac:dyDescent="0.25">
      <c r="A49" s="9">
        <v>48</v>
      </c>
      <c r="B49" s="26" t="s">
        <v>185</v>
      </c>
      <c r="C49" s="11" t="s">
        <v>186</v>
      </c>
      <c r="D49" s="11" t="s">
        <v>187</v>
      </c>
      <c r="E49" s="11" t="s">
        <v>20</v>
      </c>
      <c r="F49" s="11" t="s">
        <v>21</v>
      </c>
      <c r="G49" s="11" t="s">
        <v>134</v>
      </c>
      <c r="H49" s="12">
        <v>117408</v>
      </c>
      <c r="I49" s="12">
        <v>39682.07</v>
      </c>
      <c r="J49" s="13">
        <v>43922</v>
      </c>
      <c r="K49" s="13">
        <v>44136</v>
      </c>
      <c r="L49" s="13">
        <v>45017</v>
      </c>
      <c r="M49" s="14"/>
    </row>
    <row r="50" spans="1:13" ht="32.450000000000003" customHeight="1" x14ac:dyDescent="0.25">
      <c r="A50" s="9">
        <v>49</v>
      </c>
      <c r="B50" s="10" t="s">
        <v>188</v>
      </c>
      <c r="C50" s="11" t="s">
        <v>189</v>
      </c>
      <c r="D50" s="11" t="s">
        <v>190</v>
      </c>
      <c r="E50" s="11" t="s">
        <v>20</v>
      </c>
      <c r="F50" s="11" t="s">
        <v>21</v>
      </c>
      <c r="G50" s="11" t="s">
        <v>101</v>
      </c>
      <c r="H50" s="12">
        <v>117725</v>
      </c>
      <c r="I50" s="12">
        <v>36960</v>
      </c>
      <c r="J50" s="13">
        <v>44044</v>
      </c>
      <c r="K50" s="13"/>
      <c r="L50" s="13">
        <v>44927</v>
      </c>
      <c r="M50" s="14"/>
    </row>
    <row r="51" spans="1:13" ht="41.45" customHeight="1" x14ac:dyDescent="0.25">
      <c r="A51" s="9">
        <v>50</v>
      </c>
      <c r="B51" s="26" t="s">
        <v>191</v>
      </c>
      <c r="C51" s="11" t="s">
        <v>192</v>
      </c>
      <c r="D51" s="11" t="s">
        <v>193</v>
      </c>
      <c r="E51" s="11" t="s">
        <v>194</v>
      </c>
      <c r="F51" s="11" t="s">
        <v>21</v>
      </c>
      <c r="G51" s="11" t="s">
        <v>91</v>
      </c>
      <c r="H51" s="12">
        <v>100000</v>
      </c>
      <c r="I51" s="12">
        <v>100000</v>
      </c>
      <c r="J51" s="13">
        <v>44287</v>
      </c>
      <c r="K51" s="13"/>
      <c r="L51" s="27">
        <v>45382</v>
      </c>
      <c r="M51" s="14"/>
    </row>
    <row r="52" spans="1:13" ht="34.9" customHeight="1" x14ac:dyDescent="0.25">
      <c r="A52" s="9">
        <v>51</v>
      </c>
      <c r="B52" s="10" t="s">
        <v>195</v>
      </c>
      <c r="C52" s="11" t="s">
        <v>196</v>
      </c>
      <c r="D52" s="11" t="s">
        <v>197</v>
      </c>
      <c r="E52" s="11" t="s">
        <v>20</v>
      </c>
      <c r="F52" s="11" t="s">
        <v>21</v>
      </c>
      <c r="G52" s="11" t="s">
        <v>48</v>
      </c>
      <c r="H52" s="12">
        <v>98850</v>
      </c>
      <c r="I52" s="12">
        <v>98850</v>
      </c>
      <c r="J52" s="13">
        <v>44245</v>
      </c>
      <c r="K52" s="13"/>
      <c r="L52" s="13">
        <v>45261</v>
      </c>
      <c r="M52" s="14"/>
    </row>
    <row r="53" spans="1:13" ht="25.9" customHeight="1" x14ac:dyDescent="0.25">
      <c r="A53" s="9">
        <v>52</v>
      </c>
      <c r="B53" s="10" t="s">
        <v>198</v>
      </c>
      <c r="C53" s="11" t="s">
        <v>199</v>
      </c>
      <c r="D53" s="11" t="s">
        <v>200</v>
      </c>
      <c r="E53" s="11" t="s">
        <v>20</v>
      </c>
      <c r="F53" s="11"/>
      <c r="G53" s="11"/>
      <c r="H53" s="12">
        <v>98268</v>
      </c>
      <c r="I53" s="12">
        <v>8250</v>
      </c>
      <c r="J53" s="13">
        <v>43191</v>
      </c>
      <c r="K53" s="13"/>
      <c r="L53" s="13">
        <v>45732</v>
      </c>
      <c r="M53" s="14"/>
    </row>
    <row r="54" spans="1:13" ht="24" x14ac:dyDescent="0.25">
      <c r="A54" s="9">
        <v>53</v>
      </c>
      <c r="B54" s="26" t="s">
        <v>201</v>
      </c>
      <c r="C54" s="11" t="s">
        <v>202</v>
      </c>
      <c r="D54" s="11" t="s">
        <v>197</v>
      </c>
      <c r="E54" s="11" t="s">
        <v>20</v>
      </c>
      <c r="F54" s="11" t="s">
        <v>21</v>
      </c>
      <c r="G54" s="11" t="s">
        <v>48</v>
      </c>
      <c r="H54" s="12">
        <v>97500</v>
      </c>
      <c r="I54" s="12">
        <v>97500</v>
      </c>
      <c r="J54" s="13">
        <v>44245</v>
      </c>
      <c r="K54" s="13"/>
      <c r="L54" s="13">
        <v>45261</v>
      </c>
      <c r="M54" s="14"/>
    </row>
    <row r="55" spans="1:13" ht="24" x14ac:dyDescent="0.25">
      <c r="A55" s="9">
        <v>54</v>
      </c>
      <c r="B55" s="10" t="s">
        <v>203</v>
      </c>
      <c r="C55" s="11" t="s">
        <v>204</v>
      </c>
      <c r="D55" s="11" t="s">
        <v>205</v>
      </c>
      <c r="E55" s="11" t="s">
        <v>20</v>
      </c>
      <c r="F55" s="11" t="s">
        <v>21</v>
      </c>
      <c r="G55" s="11" t="s">
        <v>91</v>
      </c>
      <c r="H55" s="12">
        <v>96666</v>
      </c>
      <c r="I55" s="12">
        <v>29684</v>
      </c>
      <c r="J55" s="13">
        <v>44256</v>
      </c>
      <c r="K55" s="13"/>
      <c r="L55" s="13">
        <v>45352</v>
      </c>
      <c r="M55" s="14"/>
    </row>
    <row r="56" spans="1:13" ht="39.6" customHeight="1" x14ac:dyDescent="0.25">
      <c r="A56" s="9">
        <v>55</v>
      </c>
      <c r="B56" s="10" t="s">
        <v>206</v>
      </c>
      <c r="C56" s="11" t="s">
        <v>207</v>
      </c>
      <c r="D56" s="11" t="s">
        <v>208</v>
      </c>
      <c r="E56" s="11" t="s">
        <v>20</v>
      </c>
      <c r="F56" s="11" t="s">
        <v>21</v>
      </c>
      <c r="G56" s="11" t="s">
        <v>91</v>
      </c>
      <c r="H56" s="12">
        <v>96600</v>
      </c>
      <c r="I56" s="12">
        <v>18300</v>
      </c>
      <c r="J56" s="13">
        <v>43927</v>
      </c>
      <c r="K56" s="13">
        <v>45292</v>
      </c>
      <c r="L56" s="13">
        <v>45752</v>
      </c>
      <c r="M56" s="14"/>
    </row>
    <row r="57" spans="1:13" ht="43.15" customHeight="1" x14ac:dyDescent="0.25">
      <c r="A57" s="9">
        <v>56</v>
      </c>
      <c r="B57" s="10" t="s">
        <v>209</v>
      </c>
      <c r="C57" s="11" t="s">
        <v>210</v>
      </c>
      <c r="D57" s="11" t="s">
        <v>211</v>
      </c>
      <c r="E57" s="11" t="s">
        <v>20</v>
      </c>
      <c r="F57" s="11" t="s">
        <v>21</v>
      </c>
      <c r="G57" s="11"/>
      <c r="H57" s="12">
        <v>95181</v>
      </c>
      <c r="I57" s="12">
        <v>26852.74</v>
      </c>
      <c r="J57" s="13">
        <v>43922</v>
      </c>
      <c r="K57" s="13"/>
      <c r="L57" s="13">
        <v>45016</v>
      </c>
      <c r="M57" s="14"/>
    </row>
    <row r="58" spans="1:13" ht="40.9" customHeight="1" x14ac:dyDescent="0.25">
      <c r="A58" s="9">
        <v>57</v>
      </c>
      <c r="B58" s="10" t="s">
        <v>212</v>
      </c>
      <c r="C58" s="11" t="s">
        <v>213</v>
      </c>
      <c r="D58" s="11" t="s">
        <v>214</v>
      </c>
      <c r="E58" s="11" t="s">
        <v>20</v>
      </c>
      <c r="F58" s="11" t="s">
        <v>21</v>
      </c>
      <c r="G58" s="11" t="s">
        <v>101</v>
      </c>
      <c r="H58" s="12">
        <v>95000</v>
      </c>
      <c r="I58" s="12">
        <v>19000</v>
      </c>
      <c r="J58" s="13">
        <v>44036</v>
      </c>
      <c r="K58" s="13">
        <v>43669</v>
      </c>
      <c r="L58" s="13">
        <v>45862</v>
      </c>
      <c r="M58" s="14"/>
    </row>
    <row r="59" spans="1:13" x14ac:dyDescent="0.25">
      <c r="A59" s="9">
        <v>58</v>
      </c>
      <c r="B59" s="10" t="s">
        <v>215</v>
      </c>
      <c r="C59" s="11" t="s">
        <v>216</v>
      </c>
      <c r="D59" s="11" t="s">
        <v>217</v>
      </c>
      <c r="E59" s="11" t="s">
        <v>218</v>
      </c>
      <c r="F59" s="11"/>
      <c r="G59" s="11" t="s">
        <v>74</v>
      </c>
      <c r="H59" s="12">
        <v>88702.5</v>
      </c>
      <c r="I59" s="12">
        <v>17740</v>
      </c>
      <c r="J59" s="13">
        <v>43191</v>
      </c>
      <c r="K59" s="13"/>
      <c r="L59" s="13">
        <v>45016</v>
      </c>
      <c r="M59" s="14"/>
    </row>
    <row r="60" spans="1:13" x14ac:dyDescent="0.25">
      <c r="A60" s="9">
        <v>59</v>
      </c>
      <c r="B60" s="10" t="s">
        <v>219</v>
      </c>
      <c r="C60" s="11" t="s">
        <v>220</v>
      </c>
      <c r="D60" s="11" t="s">
        <v>221</v>
      </c>
      <c r="E60" s="11" t="s">
        <v>20</v>
      </c>
      <c r="F60" s="11" t="s">
        <v>21</v>
      </c>
      <c r="G60" s="11" t="s">
        <v>134</v>
      </c>
      <c r="H60" s="12">
        <v>86925</v>
      </c>
      <c r="I60" s="12">
        <v>17385</v>
      </c>
      <c r="J60" s="13">
        <v>43913</v>
      </c>
      <c r="K60" s="13"/>
      <c r="L60" s="13">
        <v>45739</v>
      </c>
      <c r="M60" s="14"/>
    </row>
    <row r="61" spans="1:13" ht="31.15" customHeight="1" x14ac:dyDescent="0.25">
      <c r="A61" s="9">
        <v>60</v>
      </c>
      <c r="B61" s="10" t="s">
        <v>222</v>
      </c>
      <c r="C61" s="11" t="s">
        <v>223</v>
      </c>
      <c r="D61" s="11" t="s">
        <v>224</v>
      </c>
      <c r="E61" s="11" t="s">
        <v>225</v>
      </c>
      <c r="F61" s="11" t="s">
        <v>21</v>
      </c>
      <c r="G61" s="11"/>
      <c r="H61" s="12">
        <v>84000</v>
      </c>
      <c r="I61" s="12">
        <v>14000</v>
      </c>
      <c r="J61" s="13">
        <v>44440</v>
      </c>
      <c r="K61" s="13"/>
      <c r="L61" s="13">
        <v>46447</v>
      </c>
      <c r="M61" s="14"/>
    </row>
    <row r="62" spans="1:13" ht="39.6" customHeight="1" x14ac:dyDescent="0.25">
      <c r="A62" s="9">
        <v>61</v>
      </c>
      <c r="B62" s="10" t="s">
        <v>226</v>
      </c>
      <c r="C62" s="11" t="s">
        <v>227</v>
      </c>
      <c r="D62" s="11" t="s">
        <v>197</v>
      </c>
      <c r="E62" s="11" t="s">
        <v>20</v>
      </c>
      <c r="F62" s="11" t="s">
        <v>21</v>
      </c>
      <c r="G62" s="11" t="s">
        <v>48</v>
      </c>
      <c r="H62" s="12">
        <v>82000</v>
      </c>
      <c r="I62" s="12">
        <v>82000</v>
      </c>
      <c r="J62" s="13">
        <v>44245</v>
      </c>
      <c r="K62" s="13"/>
      <c r="L62" s="13">
        <v>45261</v>
      </c>
      <c r="M62" s="14"/>
    </row>
    <row r="63" spans="1:13" ht="36.6" customHeight="1" x14ac:dyDescent="0.25">
      <c r="A63" s="9">
        <v>62</v>
      </c>
      <c r="B63" s="10" t="s">
        <v>228</v>
      </c>
      <c r="C63" s="11" t="s">
        <v>229</v>
      </c>
      <c r="D63" s="11" t="s">
        <v>230</v>
      </c>
      <c r="E63" s="11" t="s">
        <v>20</v>
      </c>
      <c r="F63" s="11" t="s">
        <v>21</v>
      </c>
      <c r="G63" s="11" t="s">
        <v>48</v>
      </c>
      <c r="H63" s="12">
        <v>81000</v>
      </c>
      <c r="I63" s="12">
        <v>81000</v>
      </c>
      <c r="J63" s="13">
        <v>44645</v>
      </c>
      <c r="K63" s="13">
        <v>44736</v>
      </c>
      <c r="L63" s="13">
        <v>44936</v>
      </c>
      <c r="M63" s="14"/>
    </row>
    <row r="64" spans="1:13" ht="34.15" customHeight="1" x14ac:dyDescent="0.25">
      <c r="A64" s="9">
        <v>63</v>
      </c>
      <c r="B64" s="10" t="s">
        <v>231</v>
      </c>
      <c r="C64" s="11" t="s">
        <v>232</v>
      </c>
      <c r="D64" s="11" t="s">
        <v>233</v>
      </c>
      <c r="E64" s="11" t="s">
        <v>234</v>
      </c>
      <c r="F64" s="11" t="s">
        <v>21</v>
      </c>
      <c r="G64" s="11" t="s">
        <v>91</v>
      </c>
      <c r="H64" s="12">
        <v>80000</v>
      </c>
      <c r="I64" s="12">
        <v>30000</v>
      </c>
      <c r="J64" s="13">
        <v>43556</v>
      </c>
      <c r="K64" s="13"/>
      <c r="L64" s="13">
        <v>45016</v>
      </c>
      <c r="M64" s="14"/>
    </row>
    <row r="65" spans="1:13" ht="39" customHeight="1" x14ac:dyDescent="0.25">
      <c r="A65" s="9">
        <v>64</v>
      </c>
      <c r="B65" s="26" t="s">
        <v>235</v>
      </c>
      <c r="C65" s="11" t="s">
        <v>236</v>
      </c>
      <c r="D65" s="11" t="s">
        <v>237</v>
      </c>
      <c r="E65" s="11" t="s">
        <v>225</v>
      </c>
      <c r="F65" s="11" t="s">
        <v>238</v>
      </c>
      <c r="G65" s="11" t="s">
        <v>91</v>
      </c>
      <c r="H65" s="12">
        <v>80000</v>
      </c>
      <c r="I65" s="12">
        <v>20000</v>
      </c>
      <c r="J65" s="13">
        <v>44287</v>
      </c>
      <c r="K65" s="13"/>
      <c r="L65" s="13">
        <v>45747</v>
      </c>
      <c r="M65" s="14"/>
    </row>
    <row r="66" spans="1:13" ht="31.15" customHeight="1" x14ac:dyDescent="0.25">
      <c r="A66" s="9">
        <v>65</v>
      </c>
      <c r="B66" s="10" t="s">
        <v>239</v>
      </c>
      <c r="C66" s="11" t="s">
        <v>240</v>
      </c>
      <c r="D66" s="11" t="s">
        <v>241</v>
      </c>
      <c r="E66" s="11" t="s">
        <v>20</v>
      </c>
      <c r="F66" s="11" t="s">
        <v>40</v>
      </c>
      <c r="G66" s="11" t="s">
        <v>127</v>
      </c>
      <c r="H66" s="12">
        <v>78196</v>
      </c>
      <c r="I66" s="12">
        <v>26196</v>
      </c>
      <c r="J66" s="13">
        <v>44174</v>
      </c>
      <c r="K66" s="13">
        <v>45108</v>
      </c>
      <c r="L66" s="13">
        <v>45269</v>
      </c>
      <c r="M66" s="14"/>
    </row>
    <row r="67" spans="1:13" ht="36.6" customHeight="1" x14ac:dyDescent="0.25">
      <c r="A67" s="9">
        <v>66</v>
      </c>
      <c r="B67" s="10" t="s">
        <v>242</v>
      </c>
      <c r="C67" s="11" t="s">
        <v>243</v>
      </c>
      <c r="D67" s="11" t="s">
        <v>244</v>
      </c>
      <c r="E67" s="11" t="s">
        <v>20</v>
      </c>
      <c r="F67" s="11" t="s">
        <v>21</v>
      </c>
      <c r="G67" s="11" t="s">
        <v>91</v>
      </c>
      <c r="H67" s="12">
        <v>75000</v>
      </c>
      <c r="I67" s="12">
        <v>15000</v>
      </c>
      <c r="J67" s="13">
        <v>43042</v>
      </c>
      <c r="K67" s="13">
        <v>44867</v>
      </c>
      <c r="L67" s="13">
        <v>45078</v>
      </c>
      <c r="M67" s="14"/>
    </row>
    <row r="68" spans="1:13" ht="42.6" customHeight="1" x14ac:dyDescent="0.25">
      <c r="A68" s="9">
        <v>67</v>
      </c>
      <c r="B68" s="26" t="s">
        <v>245</v>
      </c>
      <c r="C68" s="11" t="s">
        <v>246</v>
      </c>
      <c r="D68" s="11" t="s">
        <v>247</v>
      </c>
      <c r="E68" s="11"/>
      <c r="F68" s="11"/>
      <c r="G68" s="11" t="s">
        <v>91</v>
      </c>
      <c r="H68" s="12">
        <v>99000</v>
      </c>
      <c r="I68" s="12">
        <v>7500</v>
      </c>
      <c r="J68" s="13">
        <v>43466</v>
      </c>
      <c r="K68" s="13"/>
      <c r="L68" s="13">
        <v>47119</v>
      </c>
      <c r="M68" s="14"/>
    </row>
    <row r="69" spans="1:13" x14ac:dyDescent="0.25">
      <c r="A69" s="9">
        <v>68</v>
      </c>
      <c r="B69" s="10" t="s">
        <v>248</v>
      </c>
      <c r="C69" s="11" t="s">
        <v>249</v>
      </c>
      <c r="D69" s="11" t="s">
        <v>205</v>
      </c>
      <c r="E69" s="11" t="s">
        <v>20</v>
      </c>
      <c r="F69" s="11" t="s">
        <v>21</v>
      </c>
      <c r="G69" s="11"/>
      <c r="H69" s="12">
        <v>72283.19</v>
      </c>
      <c r="I69" s="12">
        <v>27867</v>
      </c>
      <c r="J69" s="13">
        <v>41336</v>
      </c>
      <c r="K69" s="13"/>
      <c r="L69" s="13">
        <v>45016</v>
      </c>
      <c r="M69" s="14"/>
    </row>
    <row r="70" spans="1:13" ht="60" x14ac:dyDescent="0.25">
      <c r="A70" s="9">
        <v>69</v>
      </c>
      <c r="B70" s="10" t="s">
        <v>250</v>
      </c>
      <c r="C70" s="11" t="s">
        <v>251</v>
      </c>
      <c r="D70" s="11" t="s">
        <v>252</v>
      </c>
      <c r="E70" s="11" t="s">
        <v>20</v>
      </c>
      <c r="F70" s="11"/>
      <c r="G70" s="11" t="s">
        <v>142</v>
      </c>
      <c r="H70" s="12">
        <v>71000</v>
      </c>
      <c r="I70" s="12">
        <v>11833.33</v>
      </c>
      <c r="J70" s="13">
        <v>42795</v>
      </c>
      <c r="K70" s="13"/>
      <c r="L70" s="13">
        <v>45352</v>
      </c>
      <c r="M70" s="14"/>
    </row>
    <row r="71" spans="1:13" ht="36" customHeight="1" x14ac:dyDescent="0.25">
      <c r="A71" s="9">
        <v>70</v>
      </c>
      <c r="B71" s="10" t="s">
        <v>253</v>
      </c>
      <c r="C71" s="11" t="s">
        <v>254</v>
      </c>
      <c r="D71" s="11" t="s">
        <v>255</v>
      </c>
      <c r="E71" s="11" t="s">
        <v>20</v>
      </c>
      <c r="F71" s="11" t="s">
        <v>21</v>
      </c>
      <c r="G71" s="11" t="s">
        <v>101</v>
      </c>
      <c r="H71" s="12">
        <v>70500</v>
      </c>
      <c r="I71" s="12">
        <v>70500</v>
      </c>
      <c r="J71" s="13">
        <v>43983</v>
      </c>
      <c r="K71" s="13"/>
      <c r="L71" s="13">
        <v>44958</v>
      </c>
      <c r="M71" s="14"/>
    </row>
    <row r="72" spans="1:13" ht="48.6" customHeight="1" x14ac:dyDescent="0.25">
      <c r="A72" s="9">
        <v>71</v>
      </c>
      <c r="B72" s="10" t="s">
        <v>256</v>
      </c>
      <c r="C72" s="11" t="s">
        <v>257</v>
      </c>
      <c r="D72" s="11" t="s">
        <v>258</v>
      </c>
      <c r="E72" s="11" t="s">
        <v>20</v>
      </c>
      <c r="F72" s="11"/>
      <c r="G72" s="11" t="s">
        <v>91</v>
      </c>
      <c r="H72" s="12">
        <v>70260</v>
      </c>
      <c r="I72" s="12">
        <v>23420</v>
      </c>
      <c r="J72" s="13">
        <v>43191</v>
      </c>
      <c r="K72" s="13"/>
      <c r="L72" s="13">
        <v>45382</v>
      </c>
      <c r="M72" s="14"/>
    </row>
    <row r="73" spans="1:13" ht="34.15" customHeight="1" x14ac:dyDescent="0.25">
      <c r="A73" s="9">
        <v>72</v>
      </c>
      <c r="B73" s="10" t="s">
        <v>259</v>
      </c>
      <c r="C73" s="11" t="s">
        <v>260</v>
      </c>
      <c r="D73" s="11" t="s">
        <v>261</v>
      </c>
      <c r="E73" s="11" t="s">
        <v>90</v>
      </c>
      <c r="F73" s="11" t="s">
        <v>40</v>
      </c>
      <c r="G73" s="11" t="s">
        <v>91</v>
      </c>
      <c r="H73" s="12">
        <v>68000</v>
      </c>
      <c r="I73" s="12">
        <v>34000</v>
      </c>
      <c r="J73" s="13">
        <v>44287</v>
      </c>
      <c r="K73" s="13"/>
      <c r="L73" s="13">
        <v>45382</v>
      </c>
      <c r="M73" s="14"/>
    </row>
    <row r="74" spans="1:13" ht="39.6" customHeight="1" x14ac:dyDescent="0.25">
      <c r="A74" s="9">
        <v>73</v>
      </c>
      <c r="B74" s="10" t="s">
        <v>262</v>
      </c>
      <c r="C74" s="11" t="s">
        <v>263</v>
      </c>
      <c r="D74" s="11" t="s">
        <v>264</v>
      </c>
      <c r="E74" s="11" t="s">
        <v>20</v>
      </c>
      <c r="F74" s="11" t="s">
        <v>21</v>
      </c>
      <c r="G74" s="11" t="s">
        <v>48</v>
      </c>
      <c r="H74" s="12">
        <v>60000</v>
      </c>
      <c r="I74" s="12">
        <v>12000</v>
      </c>
      <c r="J74" s="13">
        <v>43692</v>
      </c>
      <c r="K74" s="13">
        <v>45337</v>
      </c>
      <c r="L74" s="13">
        <v>45519</v>
      </c>
      <c r="M74" s="14"/>
    </row>
    <row r="75" spans="1:13" ht="24" x14ac:dyDescent="0.25">
      <c r="A75" s="9">
        <v>74</v>
      </c>
      <c r="B75" s="10" t="s">
        <v>265</v>
      </c>
      <c r="C75" s="11" t="s">
        <v>266</v>
      </c>
      <c r="D75" s="11" t="s">
        <v>267</v>
      </c>
      <c r="E75" s="11" t="s">
        <v>20</v>
      </c>
      <c r="F75" s="11" t="s">
        <v>21</v>
      </c>
      <c r="G75" s="11" t="s">
        <v>91</v>
      </c>
      <c r="H75" s="12">
        <v>60000</v>
      </c>
      <c r="I75" s="12">
        <v>60000</v>
      </c>
      <c r="J75" s="13">
        <v>44575</v>
      </c>
      <c r="K75" s="13">
        <v>44726</v>
      </c>
      <c r="L75" s="13">
        <v>44940</v>
      </c>
      <c r="M75" s="14"/>
    </row>
    <row r="76" spans="1:13" ht="55.15" customHeight="1" x14ac:dyDescent="0.25">
      <c r="A76" s="9">
        <v>75</v>
      </c>
      <c r="B76" s="26" t="s">
        <v>268</v>
      </c>
      <c r="C76" s="11" t="s">
        <v>269</v>
      </c>
      <c r="D76" s="11" t="s">
        <v>270</v>
      </c>
      <c r="E76" s="11" t="s">
        <v>20</v>
      </c>
      <c r="F76" s="11" t="s">
        <v>21</v>
      </c>
      <c r="G76" s="11"/>
      <c r="H76" s="12">
        <v>56400</v>
      </c>
      <c r="I76" s="12"/>
      <c r="J76" s="13">
        <v>44365</v>
      </c>
      <c r="K76" s="13"/>
      <c r="L76" s="28">
        <v>45460</v>
      </c>
      <c r="M76" s="14"/>
    </row>
    <row r="77" spans="1:13" ht="40.15" customHeight="1" x14ac:dyDescent="0.25">
      <c r="A77" s="9">
        <v>76</v>
      </c>
      <c r="B77" s="10" t="s">
        <v>271</v>
      </c>
      <c r="C77" s="11" t="s">
        <v>272</v>
      </c>
      <c r="D77" s="11" t="s">
        <v>273</v>
      </c>
      <c r="E77" s="11" t="s">
        <v>20</v>
      </c>
      <c r="F77" s="11" t="s">
        <v>21</v>
      </c>
      <c r="G77" s="11"/>
      <c r="H77" s="12">
        <v>54604</v>
      </c>
      <c r="I77" s="12">
        <v>18201</v>
      </c>
      <c r="J77" s="13">
        <v>44459</v>
      </c>
      <c r="K77" s="13"/>
      <c r="L77" s="13">
        <v>45555</v>
      </c>
      <c r="M77" s="14"/>
    </row>
    <row r="78" spans="1:13" ht="34.15" customHeight="1" x14ac:dyDescent="0.25">
      <c r="A78" s="9">
        <v>77</v>
      </c>
      <c r="B78" s="10" t="s">
        <v>274</v>
      </c>
      <c r="C78" s="11" t="s">
        <v>275</v>
      </c>
      <c r="D78" s="11" t="s">
        <v>276</v>
      </c>
      <c r="E78" s="11" t="s">
        <v>20</v>
      </c>
      <c r="F78" s="11" t="s">
        <v>21</v>
      </c>
      <c r="G78" s="11" t="s">
        <v>91</v>
      </c>
      <c r="H78" s="12">
        <v>52235</v>
      </c>
      <c r="I78" s="12">
        <v>11247</v>
      </c>
      <c r="J78" s="13">
        <v>44287</v>
      </c>
      <c r="K78" s="13"/>
      <c r="L78" s="13">
        <v>46112</v>
      </c>
      <c r="M78" s="14"/>
    </row>
    <row r="79" spans="1:13" ht="40.9" customHeight="1" x14ac:dyDescent="0.25">
      <c r="A79" s="9">
        <v>78</v>
      </c>
      <c r="B79" s="26" t="s">
        <v>277</v>
      </c>
      <c r="C79" s="11" t="s">
        <v>278</v>
      </c>
      <c r="D79" s="11" t="s">
        <v>133</v>
      </c>
      <c r="E79" s="11" t="s">
        <v>20</v>
      </c>
      <c r="F79" s="11" t="s">
        <v>21</v>
      </c>
      <c r="G79" s="11" t="s">
        <v>48</v>
      </c>
      <c r="H79" s="12">
        <v>50000</v>
      </c>
      <c r="I79" s="12">
        <v>50000</v>
      </c>
      <c r="J79" s="13">
        <v>44245</v>
      </c>
      <c r="K79" s="13">
        <v>44518</v>
      </c>
      <c r="L79" s="13">
        <v>45340</v>
      </c>
      <c r="M79" s="14"/>
    </row>
    <row r="80" spans="1:13" ht="42.6" customHeight="1" x14ac:dyDescent="0.25">
      <c r="A80" s="9">
        <v>79</v>
      </c>
      <c r="B80" s="26" t="s">
        <v>279</v>
      </c>
      <c r="C80" s="11" t="s">
        <v>280</v>
      </c>
      <c r="D80" s="11" t="s">
        <v>281</v>
      </c>
      <c r="E80" s="11" t="s">
        <v>20</v>
      </c>
      <c r="F80" s="11" t="s">
        <v>21</v>
      </c>
      <c r="G80" s="11"/>
      <c r="H80" s="12">
        <v>50000</v>
      </c>
      <c r="I80" s="12">
        <v>25000</v>
      </c>
      <c r="J80" s="13">
        <v>44460</v>
      </c>
      <c r="K80" s="13"/>
      <c r="L80" s="13">
        <v>45016</v>
      </c>
      <c r="M80" s="14"/>
    </row>
    <row r="81" spans="1:13" ht="34.9" customHeight="1" x14ac:dyDescent="0.25">
      <c r="A81" s="9">
        <v>80</v>
      </c>
      <c r="B81" s="10" t="s">
        <v>282</v>
      </c>
      <c r="C81" s="11" t="s">
        <v>283</v>
      </c>
      <c r="D81" s="11" t="s">
        <v>284</v>
      </c>
      <c r="E81" s="11" t="s">
        <v>285</v>
      </c>
      <c r="F81" s="11" t="s">
        <v>40</v>
      </c>
      <c r="G81" s="11" t="s">
        <v>91</v>
      </c>
      <c r="H81" s="12">
        <v>50000</v>
      </c>
      <c r="I81" s="12">
        <v>50000</v>
      </c>
      <c r="J81" s="13">
        <v>44481</v>
      </c>
      <c r="K81" s="13"/>
      <c r="L81" s="13">
        <v>44957</v>
      </c>
      <c r="M81" s="14"/>
    </row>
    <row r="82" spans="1:13" ht="40.15" customHeight="1" x14ac:dyDescent="0.25">
      <c r="A82" s="9">
        <v>81</v>
      </c>
      <c r="B82" s="26" t="s">
        <v>286</v>
      </c>
      <c r="C82" s="11" t="s">
        <v>287</v>
      </c>
      <c r="D82" s="11" t="s">
        <v>288</v>
      </c>
      <c r="E82" s="11" t="s">
        <v>20</v>
      </c>
      <c r="F82" s="11" t="s">
        <v>40</v>
      </c>
      <c r="G82" s="11" t="s">
        <v>91</v>
      </c>
      <c r="H82" s="12">
        <v>45000</v>
      </c>
      <c r="I82" s="12">
        <v>15000</v>
      </c>
      <c r="J82" s="13">
        <v>43617</v>
      </c>
      <c r="K82" s="13">
        <v>44621</v>
      </c>
      <c r="L82" s="27">
        <v>45809</v>
      </c>
      <c r="M82" s="14"/>
    </row>
    <row r="83" spans="1:13" ht="52.9" customHeight="1" x14ac:dyDescent="0.25">
      <c r="A83" s="9">
        <v>82</v>
      </c>
      <c r="B83" s="26" t="s">
        <v>289</v>
      </c>
      <c r="C83" s="11" t="s">
        <v>290</v>
      </c>
      <c r="D83" s="11" t="s">
        <v>291</v>
      </c>
      <c r="E83" s="11" t="s">
        <v>20</v>
      </c>
      <c r="F83" s="11" t="s">
        <v>40</v>
      </c>
      <c r="G83" s="11" t="s">
        <v>91</v>
      </c>
      <c r="H83" s="12">
        <v>63500</v>
      </c>
      <c r="I83" s="12">
        <v>63500</v>
      </c>
      <c r="J83" s="13">
        <v>44713</v>
      </c>
      <c r="K83" s="13">
        <v>44805</v>
      </c>
      <c r="L83" s="13">
        <v>45016</v>
      </c>
      <c r="M83" s="14"/>
    </row>
    <row r="84" spans="1:13" ht="43.15" customHeight="1" x14ac:dyDescent="0.25">
      <c r="A84" s="9">
        <v>83</v>
      </c>
      <c r="B84" s="26" t="s">
        <v>292</v>
      </c>
      <c r="C84" s="11" t="s">
        <v>293</v>
      </c>
      <c r="D84" s="11" t="s">
        <v>294</v>
      </c>
      <c r="E84" s="11"/>
      <c r="F84" s="11"/>
      <c r="G84" s="11"/>
      <c r="H84" s="12">
        <v>44445.58</v>
      </c>
      <c r="I84" s="12">
        <v>5342</v>
      </c>
      <c r="J84" s="13">
        <v>42461</v>
      </c>
      <c r="K84" s="13"/>
      <c r="L84" s="13">
        <v>44985</v>
      </c>
      <c r="M84" s="14"/>
    </row>
    <row r="85" spans="1:13" s="30" customFormat="1" ht="34.9" customHeight="1" x14ac:dyDescent="0.25">
      <c r="A85" s="9">
        <v>84</v>
      </c>
      <c r="B85" s="26" t="s">
        <v>295</v>
      </c>
      <c r="C85" s="9" t="s">
        <v>296</v>
      </c>
      <c r="D85" s="9" t="s">
        <v>297</v>
      </c>
      <c r="E85" s="9" t="s">
        <v>20</v>
      </c>
      <c r="F85" s="9" t="s">
        <v>21</v>
      </c>
      <c r="G85" s="9" t="s">
        <v>142</v>
      </c>
      <c r="H85" s="19">
        <v>100000</v>
      </c>
      <c r="I85" s="19">
        <v>23000</v>
      </c>
      <c r="J85" s="27">
        <v>42947</v>
      </c>
      <c r="K85" s="27"/>
      <c r="L85" s="27">
        <v>45016</v>
      </c>
      <c r="M85" s="29"/>
    </row>
    <row r="86" spans="1:13" ht="35.450000000000003" customHeight="1" x14ac:dyDescent="0.25">
      <c r="A86" s="9">
        <v>85</v>
      </c>
      <c r="B86" s="10" t="s">
        <v>298</v>
      </c>
      <c r="C86" s="11" t="s">
        <v>299</v>
      </c>
      <c r="D86" s="11" t="s">
        <v>300</v>
      </c>
      <c r="E86" s="11" t="s">
        <v>194</v>
      </c>
      <c r="F86" s="11" t="s">
        <v>21</v>
      </c>
      <c r="G86" s="11" t="s">
        <v>91</v>
      </c>
      <c r="H86" s="12">
        <v>40000</v>
      </c>
      <c r="I86" s="12">
        <v>12500</v>
      </c>
      <c r="J86" s="13">
        <v>44287</v>
      </c>
      <c r="K86" s="13"/>
      <c r="L86" s="13">
        <v>45230</v>
      </c>
      <c r="M86" s="14"/>
    </row>
    <row r="87" spans="1:13" ht="36.6" customHeight="1" x14ac:dyDescent="0.25">
      <c r="A87" s="9">
        <v>86</v>
      </c>
      <c r="B87" s="10" t="s">
        <v>301</v>
      </c>
      <c r="C87" s="11" t="s">
        <v>302</v>
      </c>
      <c r="D87" s="11" t="s">
        <v>303</v>
      </c>
      <c r="E87" s="11" t="s">
        <v>194</v>
      </c>
      <c r="F87" s="11" t="s">
        <v>21</v>
      </c>
      <c r="G87" s="11" t="s">
        <v>91</v>
      </c>
      <c r="H87" s="12">
        <v>40000</v>
      </c>
      <c r="I87" s="12">
        <v>40000</v>
      </c>
      <c r="J87" s="13">
        <v>44562</v>
      </c>
      <c r="K87" s="13"/>
      <c r="L87" s="27">
        <v>44985</v>
      </c>
      <c r="M87" s="14"/>
    </row>
    <row r="88" spans="1:13" ht="38.450000000000003" customHeight="1" x14ac:dyDescent="0.25">
      <c r="A88" s="9">
        <v>87</v>
      </c>
      <c r="B88" s="10" t="s">
        <v>304</v>
      </c>
      <c r="C88" s="11" t="s">
        <v>305</v>
      </c>
      <c r="D88" s="11" t="s">
        <v>306</v>
      </c>
      <c r="E88" s="11" t="s">
        <v>20</v>
      </c>
      <c r="F88" s="11" t="s">
        <v>40</v>
      </c>
      <c r="G88" s="11" t="s">
        <v>74</v>
      </c>
      <c r="H88" s="12">
        <v>40000</v>
      </c>
      <c r="I88" s="12">
        <v>40000</v>
      </c>
      <c r="J88" s="13">
        <v>44686</v>
      </c>
      <c r="K88" s="13">
        <v>45747</v>
      </c>
      <c r="L88" s="13">
        <v>46112</v>
      </c>
      <c r="M88" s="14"/>
    </row>
    <row r="89" spans="1:13" ht="34.9" customHeight="1" x14ac:dyDescent="0.25">
      <c r="A89" s="9">
        <v>88</v>
      </c>
      <c r="B89" s="10" t="s">
        <v>307</v>
      </c>
      <c r="C89" s="11" t="s">
        <v>308</v>
      </c>
      <c r="D89" s="11" t="s">
        <v>114</v>
      </c>
      <c r="E89" s="11" t="s">
        <v>90</v>
      </c>
      <c r="F89" s="11" t="s">
        <v>40</v>
      </c>
      <c r="G89" s="11" t="s">
        <v>91</v>
      </c>
      <c r="H89" s="12">
        <v>38920</v>
      </c>
      <c r="I89" s="12">
        <v>19460</v>
      </c>
      <c r="J89" s="13">
        <v>44287</v>
      </c>
      <c r="K89" s="13"/>
      <c r="L89" s="13">
        <v>45016</v>
      </c>
      <c r="M89" s="14"/>
    </row>
    <row r="90" spans="1:13" ht="43.9" customHeight="1" x14ac:dyDescent="0.25">
      <c r="A90" s="9">
        <v>89</v>
      </c>
      <c r="B90" s="26" t="s">
        <v>309</v>
      </c>
      <c r="C90" s="11" t="s">
        <v>310</v>
      </c>
      <c r="D90" s="11" t="s">
        <v>208</v>
      </c>
      <c r="E90" s="11" t="s">
        <v>20</v>
      </c>
      <c r="F90" s="11" t="s">
        <v>21</v>
      </c>
      <c r="G90" s="11" t="s">
        <v>91</v>
      </c>
      <c r="H90" s="12">
        <v>38579.82</v>
      </c>
      <c r="I90" s="12">
        <v>12895</v>
      </c>
      <c r="J90" s="13">
        <v>44531</v>
      </c>
      <c r="K90" s="13"/>
      <c r="L90" s="13">
        <v>45261</v>
      </c>
      <c r="M90" s="14"/>
    </row>
    <row r="91" spans="1:13" ht="35.450000000000003" customHeight="1" x14ac:dyDescent="0.25">
      <c r="A91" s="9">
        <v>90</v>
      </c>
      <c r="B91" s="10" t="s">
        <v>311</v>
      </c>
      <c r="C91" s="11" t="s">
        <v>312</v>
      </c>
      <c r="D91" s="11" t="s">
        <v>313</v>
      </c>
      <c r="E91" s="11" t="s">
        <v>81</v>
      </c>
      <c r="F91" s="11" t="s">
        <v>21</v>
      </c>
      <c r="G91" s="11" t="s">
        <v>91</v>
      </c>
      <c r="H91" s="12">
        <v>36000</v>
      </c>
      <c r="I91" s="12">
        <v>12000</v>
      </c>
      <c r="J91" s="13">
        <v>43970</v>
      </c>
      <c r="K91" s="13">
        <v>44317</v>
      </c>
      <c r="L91" s="13">
        <v>45065</v>
      </c>
      <c r="M91" s="14"/>
    </row>
    <row r="92" spans="1:13" ht="50.45" customHeight="1" x14ac:dyDescent="0.25">
      <c r="A92" s="9">
        <v>91</v>
      </c>
      <c r="B92" s="26" t="s">
        <v>314</v>
      </c>
      <c r="C92" s="9" t="s">
        <v>315</v>
      </c>
      <c r="D92" s="11" t="s">
        <v>316</v>
      </c>
      <c r="E92" s="11" t="s">
        <v>20</v>
      </c>
      <c r="F92" s="11" t="s">
        <v>21</v>
      </c>
      <c r="G92" s="11" t="s">
        <v>101</v>
      </c>
      <c r="H92" s="12">
        <v>35521</v>
      </c>
      <c r="I92" s="12" t="s">
        <v>317</v>
      </c>
      <c r="J92" s="13">
        <v>42095</v>
      </c>
      <c r="K92" s="13"/>
      <c r="L92" s="27">
        <v>45747</v>
      </c>
      <c r="M92" s="14"/>
    </row>
    <row r="93" spans="1:13" ht="38.450000000000003" customHeight="1" x14ac:dyDescent="0.25">
      <c r="A93" s="9">
        <v>92</v>
      </c>
      <c r="B93" s="26" t="s">
        <v>318</v>
      </c>
      <c r="C93" s="11" t="s">
        <v>319</v>
      </c>
      <c r="D93" s="11" t="s">
        <v>320</v>
      </c>
      <c r="E93" s="11" t="s">
        <v>20</v>
      </c>
      <c r="F93" s="11" t="s">
        <v>21</v>
      </c>
      <c r="G93" s="11" t="s">
        <v>321</v>
      </c>
      <c r="H93" s="12">
        <v>35360</v>
      </c>
      <c r="I93" s="12">
        <v>7520</v>
      </c>
      <c r="J93" s="13">
        <v>42461</v>
      </c>
      <c r="K93" s="13"/>
      <c r="L93" s="13">
        <v>45016</v>
      </c>
      <c r="M93" s="14"/>
    </row>
    <row r="94" spans="1:13" ht="35.450000000000003" customHeight="1" x14ac:dyDescent="0.25">
      <c r="A94" s="9">
        <v>93</v>
      </c>
      <c r="B94" s="10" t="s">
        <v>322</v>
      </c>
      <c r="C94" s="11" t="s">
        <v>323</v>
      </c>
      <c r="D94" s="11" t="s">
        <v>324</v>
      </c>
      <c r="E94" s="11" t="s">
        <v>20</v>
      </c>
      <c r="F94" s="11" t="s">
        <v>21</v>
      </c>
      <c r="G94" s="11"/>
      <c r="H94" s="12">
        <v>34900</v>
      </c>
      <c r="I94" s="12">
        <v>11500</v>
      </c>
      <c r="J94" s="13">
        <v>44428</v>
      </c>
      <c r="K94" s="13"/>
      <c r="L94" s="13">
        <v>45322</v>
      </c>
      <c r="M94" s="14"/>
    </row>
    <row r="95" spans="1:13" ht="27.6" customHeight="1" x14ac:dyDescent="0.25">
      <c r="A95" s="9">
        <v>94</v>
      </c>
      <c r="B95" s="10" t="s">
        <v>325</v>
      </c>
      <c r="C95" s="11" t="s">
        <v>326</v>
      </c>
      <c r="D95" s="11" t="s">
        <v>327</v>
      </c>
      <c r="E95" s="11" t="s">
        <v>20</v>
      </c>
      <c r="F95" s="11" t="s">
        <v>21</v>
      </c>
      <c r="G95" s="11"/>
      <c r="H95" s="12">
        <v>42000</v>
      </c>
      <c r="I95" s="12">
        <v>42000</v>
      </c>
      <c r="J95" s="13">
        <v>44440</v>
      </c>
      <c r="K95" s="13"/>
      <c r="L95" s="13">
        <v>45016</v>
      </c>
      <c r="M95" s="14"/>
    </row>
    <row r="96" spans="1:13" ht="59.25" customHeight="1" x14ac:dyDescent="0.25">
      <c r="A96" s="9">
        <v>95</v>
      </c>
      <c r="B96" s="26" t="s">
        <v>328</v>
      </c>
      <c r="C96" s="11" t="s">
        <v>329</v>
      </c>
      <c r="D96" s="11" t="s">
        <v>126</v>
      </c>
      <c r="E96" s="11" t="s">
        <v>20</v>
      </c>
      <c r="F96" s="11" t="s">
        <v>21</v>
      </c>
      <c r="G96" s="11" t="s">
        <v>101</v>
      </c>
      <c r="H96" s="12">
        <v>30576</v>
      </c>
      <c r="I96" s="12">
        <v>15288</v>
      </c>
      <c r="J96" s="13">
        <v>44119</v>
      </c>
      <c r="K96" s="13">
        <v>44348</v>
      </c>
      <c r="L96" s="13">
        <v>45213</v>
      </c>
      <c r="M96" s="14"/>
    </row>
    <row r="97" spans="1:13" ht="42.6" customHeight="1" x14ac:dyDescent="0.25">
      <c r="A97" s="9">
        <v>96</v>
      </c>
      <c r="B97" s="10" t="s">
        <v>330</v>
      </c>
      <c r="C97" s="11" t="s">
        <v>331</v>
      </c>
      <c r="D97" s="11" t="s">
        <v>332</v>
      </c>
      <c r="E97" s="11" t="s">
        <v>74</v>
      </c>
      <c r="F97" s="11" t="s">
        <v>40</v>
      </c>
      <c r="G97" s="11" t="s">
        <v>48</v>
      </c>
      <c r="H97" s="12">
        <v>30000</v>
      </c>
      <c r="I97" s="12">
        <v>6000</v>
      </c>
      <c r="J97" s="13">
        <v>43682</v>
      </c>
      <c r="K97" s="13">
        <v>45326</v>
      </c>
      <c r="L97" s="13">
        <v>45508</v>
      </c>
      <c r="M97" s="14"/>
    </row>
    <row r="98" spans="1:13" ht="36" customHeight="1" x14ac:dyDescent="0.25">
      <c r="A98" s="9">
        <v>97</v>
      </c>
      <c r="B98" s="10" t="s">
        <v>333</v>
      </c>
      <c r="C98" s="11" t="s">
        <v>334</v>
      </c>
      <c r="D98" s="11" t="s">
        <v>335</v>
      </c>
      <c r="E98" s="11" t="s">
        <v>20</v>
      </c>
      <c r="F98" s="11" t="s">
        <v>21</v>
      </c>
      <c r="G98" s="11" t="s">
        <v>336</v>
      </c>
      <c r="H98" s="12">
        <v>27272</v>
      </c>
      <c r="I98" s="12">
        <v>6818</v>
      </c>
      <c r="J98" s="13">
        <v>43922</v>
      </c>
      <c r="K98" s="13">
        <v>44256</v>
      </c>
      <c r="L98" s="13">
        <v>45382</v>
      </c>
      <c r="M98" s="14"/>
    </row>
    <row r="99" spans="1:13" ht="35.450000000000003" customHeight="1" x14ac:dyDescent="0.25">
      <c r="A99" s="9">
        <v>98</v>
      </c>
      <c r="B99" s="10" t="s">
        <v>337</v>
      </c>
      <c r="C99" s="11" t="s">
        <v>338</v>
      </c>
      <c r="D99" s="11" t="s">
        <v>339</v>
      </c>
      <c r="E99" s="11" t="s">
        <v>20</v>
      </c>
      <c r="F99" s="11" t="s">
        <v>21</v>
      </c>
      <c r="G99" s="11" t="s">
        <v>48</v>
      </c>
      <c r="H99" s="12">
        <v>50500</v>
      </c>
      <c r="I99" s="12">
        <v>25250</v>
      </c>
      <c r="J99" s="13">
        <v>44562</v>
      </c>
      <c r="K99" s="13"/>
      <c r="L99" s="13">
        <v>45291</v>
      </c>
      <c r="M99" s="14"/>
    </row>
    <row r="100" spans="1:13" ht="44.45" customHeight="1" x14ac:dyDescent="0.25">
      <c r="A100" s="9">
        <v>99</v>
      </c>
      <c r="B100" s="10" t="s">
        <v>340</v>
      </c>
      <c r="C100" s="11" t="s">
        <v>341</v>
      </c>
      <c r="D100" s="11" t="s">
        <v>342</v>
      </c>
      <c r="E100" s="11" t="s">
        <v>20</v>
      </c>
      <c r="F100" s="11" t="s">
        <v>21</v>
      </c>
      <c r="G100" s="11" t="s">
        <v>91</v>
      </c>
      <c r="H100" s="12">
        <v>25750</v>
      </c>
      <c r="I100" s="12">
        <v>25750</v>
      </c>
      <c r="J100" s="13">
        <v>44652</v>
      </c>
      <c r="K100" s="13"/>
      <c r="L100" s="13">
        <v>45170</v>
      </c>
      <c r="M100" s="14"/>
    </row>
    <row r="101" spans="1:13" ht="45.6" customHeight="1" x14ac:dyDescent="0.25">
      <c r="A101" s="9">
        <v>100</v>
      </c>
      <c r="B101" s="10" t="s">
        <v>343</v>
      </c>
      <c r="C101" s="11" t="s">
        <v>344</v>
      </c>
      <c r="D101" s="11" t="s">
        <v>345</v>
      </c>
      <c r="E101" s="11" t="s">
        <v>20</v>
      </c>
      <c r="F101" s="11"/>
      <c r="G101" s="11" t="s">
        <v>91</v>
      </c>
      <c r="H101" s="12">
        <v>25139</v>
      </c>
      <c r="I101" s="12">
        <v>25139</v>
      </c>
      <c r="J101" s="13">
        <v>43160</v>
      </c>
      <c r="K101" s="13"/>
      <c r="L101" s="27">
        <v>45016</v>
      </c>
      <c r="M101" s="14"/>
    </row>
    <row r="102" spans="1:13" ht="36.6" customHeight="1" x14ac:dyDescent="0.25">
      <c r="A102" s="9">
        <v>101</v>
      </c>
      <c r="B102" s="10" t="s">
        <v>346</v>
      </c>
      <c r="C102" s="11" t="s">
        <v>347</v>
      </c>
      <c r="D102" s="11" t="s">
        <v>348</v>
      </c>
      <c r="E102" s="11" t="s">
        <v>20</v>
      </c>
      <c r="F102" s="11" t="s">
        <v>21</v>
      </c>
      <c r="G102" s="11" t="s">
        <v>91</v>
      </c>
      <c r="H102" s="12">
        <v>25000</v>
      </c>
      <c r="I102" s="12">
        <v>25000</v>
      </c>
      <c r="J102" s="13">
        <v>44221</v>
      </c>
      <c r="K102" s="13"/>
      <c r="L102" s="13">
        <v>45316</v>
      </c>
      <c r="M102" s="14"/>
    </row>
    <row r="103" spans="1:13" ht="36.6" customHeight="1" x14ac:dyDescent="0.25">
      <c r="A103" s="9">
        <v>102</v>
      </c>
      <c r="B103" s="10" t="s">
        <v>349</v>
      </c>
      <c r="C103" s="11" t="s">
        <v>350</v>
      </c>
      <c r="D103" s="11" t="s">
        <v>351</v>
      </c>
      <c r="E103" s="11" t="s">
        <v>20</v>
      </c>
      <c r="F103" s="11" t="s">
        <v>21</v>
      </c>
      <c r="G103" s="11" t="s">
        <v>91</v>
      </c>
      <c r="H103" s="12">
        <v>25000</v>
      </c>
      <c r="I103" s="12">
        <v>25000</v>
      </c>
      <c r="J103" s="13">
        <v>44652</v>
      </c>
      <c r="K103" s="13"/>
      <c r="L103" s="13">
        <v>45016</v>
      </c>
      <c r="M103" s="14"/>
    </row>
    <row r="104" spans="1:13" ht="27.6" customHeight="1" x14ac:dyDescent="0.25">
      <c r="A104" s="9">
        <v>103</v>
      </c>
      <c r="B104" s="10" t="s">
        <v>352</v>
      </c>
      <c r="C104" s="11" t="s">
        <v>353</v>
      </c>
      <c r="D104" s="11" t="s">
        <v>354</v>
      </c>
      <c r="E104" s="11" t="s">
        <v>20</v>
      </c>
      <c r="F104" s="11" t="s">
        <v>21</v>
      </c>
      <c r="G104" s="11" t="s">
        <v>91</v>
      </c>
      <c r="H104" s="12">
        <v>24580</v>
      </c>
      <c r="I104" s="12">
        <v>24580</v>
      </c>
      <c r="J104" s="13">
        <v>44621</v>
      </c>
      <c r="K104" s="13">
        <v>44985</v>
      </c>
      <c r="L104" s="13">
        <v>44985</v>
      </c>
      <c r="M104" s="14"/>
    </row>
    <row r="105" spans="1:13" ht="34.9" customHeight="1" x14ac:dyDescent="0.25">
      <c r="A105" s="9">
        <v>104</v>
      </c>
      <c r="B105" s="10" t="s">
        <v>355</v>
      </c>
      <c r="C105" s="11" t="s">
        <v>356</v>
      </c>
      <c r="D105" s="11" t="s">
        <v>357</v>
      </c>
      <c r="E105" s="11" t="s">
        <v>20</v>
      </c>
      <c r="F105" s="11" t="s">
        <v>21</v>
      </c>
      <c r="G105" s="11" t="s">
        <v>101</v>
      </c>
      <c r="H105" s="12">
        <v>24000</v>
      </c>
      <c r="I105" s="12">
        <v>24000</v>
      </c>
      <c r="J105" s="13">
        <v>44075</v>
      </c>
      <c r="K105" s="13"/>
      <c r="L105" s="13">
        <v>45230</v>
      </c>
      <c r="M105" s="14"/>
    </row>
    <row r="106" spans="1:13" ht="33.6" customHeight="1" x14ac:dyDescent="0.25">
      <c r="A106" s="9">
        <v>105</v>
      </c>
      <c r="B106" s="10" t="s">
        <v>358</v>
      </c>
      <c r="C106" s="11" t="s">
        <v>359</v>
      </c>
      <c r="D106" s="11" t="s">
        <v>360</v>
      </c>
      <c r="E106" s="11" t="s">
        <v>285</v>
      </c>
      <c r="F106" s="11" t="s">
        <v>21</v>
      </c>
      <c r="G106" s="11" t="s">
        <v>74</v>
      </c>
      <c r="H106" s="12">
        <v>22150</v>
      </c>
      <c r="I106" s="12">
        <v>4430</v>
      </c>
      <c r="J106" s="13">
        <v>43558</v>
      </c>
      <c r="K106" s="13"/>
      <c r="L106" s="13">
        <v>45355</v>
      </c>
      <c r="M106" s="14"/>
    </row>
    <row r="107" spans="1:13" ht="24" customHeight="1" x14ac:dyDescent="0.25">
      <c r="A107" s="9">
        <v>106</v>
      </c>
      <c r="B107" s="26" t="s">
        <v>361</v>
      </c>
      <c r="C107" s="11" t="s">
        <v>334</v>
      </c>
      <c r="D107" s="11" t="s">
        <v>362</v>
      </c>
      <c r="E107" s="11" t="s">
        <v>20</v>
      </c>
      <c r="F107" s="11" t="s">
        <v>21</v>
      </c>
      <c r="G107" s="11" t="s">
        <v>336</v>
      </c>
      <c r="H107" s="12">
        <v>21476</v>
      </c>
      <c r="I107" s="12">
        <v>5369</v>
      </c>
      <c r="J107" s="13">
        <v>43922</v>
      </c>
      <c r="K107" s="13">
        <v>44256</v>
      </c>
      <c r="L107" s="13">
        <v>45382</v>
      </c>
      <c r="M107" s="14"/>
    </row>
    <row r="108" spans="1:13" ht="24" x14ac:dyDescent="0.25">
      <c r="A108" s="9">
        <v>107</v>
      </c>
      <c r="B108" s="26" t="s">
        <v>363</v>
      </c>
      <c r="C108" s="11" t="s">
        <v>364</v>
      </c>
      <c r="D108" s="11" t="s">
        <v>365</v>
      </c>
      <c r="E108" s="11"/>
      <c r="F108" s="11"/>
      <c r="G108" s="11" t="s">
        <v>91</v>
      </c>
      <c r="H108" s="12">
        <v>19571.759999999998</v>
      </c>
      <c r="I108" s="12">
        <v>19571.759999999998</v>
      </c>
      <c r="J108" s="13">
        <v>44652</v>
      </c>
      <c r="K108" s="13"/>
      <c r="L108" s="13">
        <v>45016</v>
      </c>
      <c r="M108" s="14"/>
    </row>
    <row r="109" spans="1:13" ht="29.45" customHeight="1" x14ac:dyDescent="0.25">
      <c r="A109" s="9">
        <v>108</v>
      </c>
      <c r="B109" s="10" t="s">
        <v>366</v>
      </c>
      <c r="C109" s="11" t="s">
        <v>367</v>
      </c>
      <c r="D109" s="11" t="s">
        <v>62</v>
      </c>
      <c r="E109" s="11" t="s">
        <v>20</v>
      </c>
      <c r="F109" s="11" t="s">
        <v>21</v>
      </c>
      <c r="G109" s="11" t="s">
        <v>101</v>
      </c>
      <c r="H109" s="12">
        <v>19556</v>
      </c>
      <c r="I109" s="12">
        <v>19556</v>
      </c>
      <c r="J109" s="13">
        <v>44561</v>
      </c>
      <c r="K109" s="13"/>
      <c r="L109" s="13">
        <v>45199</v>
      </c>
      <c r="M109" s="14"/>
    </row>
    <row r="110" spans="1:13" ht="48" customHeight="1" x14ac:dyDescent="0.25">
      <c r="A110" s="9">
        <v>109</v>
      </c>
      <c r="B110" s="10" t="s">
        <v>368</v>
      </c>
      <c r="C110" s="11" t="s">
        <v>369</v>
      </c>
      <c r="D110" s="11" t="s">
        <v>370</v>
      </c>
      <c r="E110" s="11" t="s">
        <v>20</v>
      </c>
      <c r="F110" s="11" t="s">
        <v>371</v>
      </c>
      <c r="G110" s="11"/>
      <c r="H110" s="12">
        <v>19501</v>
      </c>
      <c r="I110" s="12">
        <v>19501</v>
      </c>
      <c r="J110" s="13">
        <v>44448</v>
      </c>
      <c r="K110" s="13"/>
      <c r="L110" s="13">
        <v>45180</v>
      </c>
      <c r="M110" s="14"/>
    </row>
    <row r="111" spans="1:13" x14ac:dyDescent="0.25">
      <c r="A111" s="9">
        <v>110</v>
      </c>
      <c r="B111" s="10" t="s">
        <v>372</v>
      </c>
      <c r="C111" s="11" t="s">
        <v>373</v>
      </c>
      <c r="D111" s="11" t="s">
        <v>276</v>
      </c>
      <c r="E111" s="11" t="s">
        <v>20</v>
      </c>
      <c r="F111" s="11"/>
      <c r="G111" s="11" t="s">
        <v>374</v>
      </c>
      <c r="H111" s="12">
        <v>18999.990000000002</v>
      </c>
      <c r="I111" s="12">
        <v>6333.33</v>
      </c>
      <c r="J111" s="13">
        <v>43191</v>
      </c>
      <c r="K111" s="13"/>
      <c r="L111" s="13">
        <v>45107</v>
      </c>
      <c r="M111" s="14"/>
    </row>
    <row r="112" spans="1:13" ht="28.9" customHeight="1" x14ac:dyDescent="0.25">
      <c r="A112" s="9">
        <v>111</v>
      </c>
      <c r="B112" s="26" t="s">
        <v>375</v>
      </c>
      <c r="C112" s="11" t="s">
        <v>376</v>
      </c>
      <c r="D112" s="11" t="s">
        <v>377</v>
      </c>
      <c r="E112" s="11" t="s">
        <v>20</v>
      </c>
      <c r="F112" s="11" t="s">
        <v>21</v>
      </c>
      <c r="G112" s="11" t="s">
        <v>91</v>
      </c>
      <c r="H112" s="12">
        <v>18250</v>
      </c>
      <c r="I112" s="12">
        <v>18250</v>
      </c>
      <c r="J112" s="13">
        <v>44540</v>
      </c>
      <c r="K112" s="13"/>
      <c r="L112" s="13">
        <v>44985</v>
      </c>
      <c r="M112" s="14"/>
    </row>
    <row r="113" spans="1:13" ht="34.15" customHeight="1" x14ac:dyDescent="0.25">
      <c r="A113" s="9">
        <v>112</v>
      </c>
      <c r="B113" s="10" t="s">
        <v>378</v>
      </c>
      <c r="C113" s="11" t="s">
        <v>379</v>
      </c>
      <c r="D113" s="11" t="s">
        <v>380</v>
      </c>
      <c r="E113" s="11" t="s">
        <v>20</v>
      </c>
      <c r="F113" s="11"/>
      <c r="G113" s="11"/>
      <c r="H113" s="12">
        <v>17937</v>
      </c>
      <c r="I113" s="12">
        <v>3587.4</v>
      </c>
      <c r="J113" s="13">
        <v>43191</v>
      </c>
      <c r="K113" s="13"/>
      <c r="L113" s="13">
        <v>45016</v>
      </c>
      <c r="M113" s="14"/>
    </row>
    <row r="114" spans="1:13" ht="49.5" customHeight="1" x14ac:dyDescent="0.25">
      <c r="A114" s="9">
        <v>113</v>
      </c>
      <c r="B114" s="10" t="s">
        <v>381</v>
      </c>
      <c r="C114" s="11" t="s">
        <v>382</v>
      </c>
      <c r="D114" s="11" t="s">
        <v>383</v>
      </c>
      <c r="E114" s="11" t="s">
        <v>20</v>
      </c>
      <c r="F114" s="11" t="s">
        <v>21</v>
      </c>
      <c r="G114" s="11"/>
      <c r="H114" s="12">
        <v>16110</v>
      </c>
      <c r="I114" s="12">
        <v>3222</v>
      </c>
      <c r="J114" s="13">
        <v>43191</v>
      </c>
      <c r="K114" s="13"/>
      <c r="L114" s="13">
        <v>44985</v>
      </c>
      <c r="M114" s="14"/>
    </row>
    <row r="115" spans="1:13" ht="51.75" customHeight="1" x14ac:dyDescent="0.25">
      <c r="A115" s="9">
        <v>114</v>
      </c>
      <c r="B115" s="10" t="s">
        <v>384</v>
      </c>
      <c r="C115" s="11" t="s">
        <v>385</v>
      </c>
      <c r="D115" s="11" t="s">
        <v>386</v>
      </c>
      <c r="E115" s="11" t="s">
        <v>20</v>
      </c>
      <c r="F115" s="11" t="s">
        <v>21</v>
      </c>
      <c r="G115" s="11" t="s">
        <v>74</v>
      </c>
      <c r="H115" s="12">
        <v>15500</v>
      </c>
      <c r="I115" s="12">
        <v>9500</v>
      </c>
      <c r="J115" s="13">
        <v>44470</v>
      </c>
      <c r="K115" s="13"/>
      <c r="L115" s="13">
        <v>45412</v>
      </c>
      <c r="M115" s="14"/>
    </row>
    <row r="116" spans="1:13" ht="34.15" customHeight="1" x14ac:dyDescent="0.25">
      <c r="A116" s="9">
        <v>115</v>
      </c>
      <c r="B116" s="10" t="s">
        <v>387</v>
      </c>
      <c r="C116" s="11" t="s">
        <v>388</v>
      </c>
      <c r="D116" s="11" t="s">
        <v>389</v>
      </c>
      <c r="E116" s="11" t="s">
        <v>20</v>
      </c>
      <c r="F116" s="11" t="s">
        <v>21</v>
      </c>
      <c r="G116" s="11" t="s">
        <v>91</v>
      </c>
      <c r="H116" s="12">
        <v>25000</v>
      </c>
      <c r="I116" s="12">
        <v>5000</v>
      </c>
      <c r="J116" s="13">
        <v>43678</v>
      </c>
      <c r="K116" s="13"/>
      <c r="L116" s="13">
        <v>45504</v>
      </c>
      <c r="M116" s="14"/>
    </row>
    <row r="117" spans="1:13" ht="51" customHeight="1" x14ac:dyDescent="0.25">
      <c r="A117" s="9">
        <v>116</v>
      </c>
      <c r="B117" s="10" t="s">
        <v>390</v>
      </c>
      <c r="C117" s="11" t="s">
        <v>391</v>
      </c>
      <c r="D117" s="11" t="s">
        <v>392</v>
      </c>
      <c r="E117" s="11" t="s">
        <v>20</v>
      </c>
      <c r="F117" s="11" t="s">
        <v>21</v>
      </c>
      <c r="G117" s="11" t="s">
        <v>48</v>
      </c>
      <c r="H117" s="12">
        <v>15000</v>
      </c>
      <c r="I117" s="12">
        <v>4000</v>
      </c>
      <c r="J117" s="13">
        <v>44105</v>
      </c>
      <c r="K117" s="13">
        <v>44835</v>
      </c>
      <c r="L117" s="13">
        <v>45627</v>
      </c>
      <c r="M117" s="14"/>
    </row>
    <row r="118" spans="1:13" ht="51" customHeight="1" x14ac:dyDescent="0.25">
      <c r="A118" s="9">
        <v>117</v>
      </c>
      <c r="B118" s="26" t="s">
        <v>393</v>
      </c>
      <c r="C118" s="11" t="s">
        <v>394</v>
      </c>
      <c r="D118" s="11" t="s">
        <v>395</v>
      </c>
      <c r="E118" s="11" t="s">
        <v>20</v>
      </c>
      <c r="F118" s="11" t="s">
        <v>40</v>
      </c>
      <c r="G118" s="11" t="s">
        <v>91</v>
      </c>
      <c r="H118" s="12">
        <v>15000</v>
      </c>
      <c r="I118" s="12">
        <v>5000</v>
      </c>
      <c r="J118" s="13">
        <v>44287</v>
      </c>
      <c r="K118" s="13"/>
      <c r="L118" s="13">
        <v>45017</v>
      </c>
      <c r="M118" s="14"/>
    </row>
    <row r="119" spans="1:13" ht="24" customHeight="1" x14ac:dyDescent="0.25">
      <c r="A119" s="9">
        <v>118</v>
      </c>
      <c r="B119" s="10" t="s">
        <v>396</v>
      </c>
      <c r="C119" s="11" t="s">
        <v>397</v>
      </c>
      <c r="D119" s="11" t="s">
        <v>255</v>
      </c>
      <c r="E119" s="11" t="s">
        <v>20</v>
      </c>
      <c r="F119" s="11" t="s">
        <v>21</v>
      </c>
      <c r="G119" s="11" t="s">
        <v>91</v>
      </c>
      <c r="H119" s="12">
        <v>12000</v>
      </c>
      <c r="I119" s="12">
        <v>12000</v>
      </c>
      <c r="J119" s="13">
        <v>44277</v>
      </c>
      <c r="K119" s="13"/>
      <c r="L119" s="13">
        <v>44958</v>
      </c>
      <c r="M119" s="14"/>
    </row>
    <row r="120" spans="1:13" ht="23.45" customHeight="1" x14ac:dyDescent="0.25">
      <c r="A120" s="9">
        <v>119</v>
      </c>
      <c r="B120" s="10" t="s">
        <v>398</v>
      </c>
      <c r="C120" s="11" t="s">
        <v>399</v>
      </c>
      <c r="D120" s="11" t="s">
        <v>255</v>
      </c>
      <c r="E120" s="11" t="s">
        <v>20</v>
      </c>
      <c r="F120" s="11" t="s">
        <v>21</v>
      </c>
      <c r="G120" s="11" t="s">
        <v>91</v>
      </c>
      <c r="H120" s="12">
        <v>12000</v>
      </c>
      <c r="I120" s="12">
        <v>12000</v>
      </c>
      <c r="J120" s="13">
        <v>44277</v>
      </c>
      <c r="K120" s="13"/>
      <c r="L120" s="13">
        <v>44958</v>
      </c>
      <c r="M120" s="14"/>
    </row>
    <row r="121" spans="1:13" ht="50.45" customHeight="1" x14ac:dyDescent="0.25">
      <c r="A121" s="9">
        <v>120</v>
      </c>
      <c r="B121" s="10" t="s">
        <v>400</v>
      </c>
      <c r="C121" s="11" t="s">
        <v>401</v>
      </c>
      <c r="D121" s="11" t="s">
        <v>255</v>
      </c>
      <c r="E121" s="11" t="s">
        <v>20</v>
      </c>
      <c r="F121" s="11" t="s">
        <v>21</v>
      </c>
      <c r="G121" s="11" t="s">
        <v>91</v>
      </c>
      <c r="H121" s="12">
        <v>10000</v>
      </c>
      <c r="I121" s="12">
        <v>10000</v>
      </c>
      <c r="J121" s="13">
        <v>44277</v>
      </c>
      <c r="K121" s="13"/>
      <c r="L121" s="13">
        <v>44958</v>
      </c>
      <c r="M121" s="14"/>
    </row>
    <row r="122" spans="1:13" ht="33.6" customHeight="1" x14ac:dyDescent="0.25">
      <c r="A122" s="9">
        <v>121</v>
      </c>
      <c r="B122" s="10" t="s">
        <v>402</v>
      </c>
      <c r="C122" s="11" t="s">
        <v>403</v>
      </c>
      <c r="D122" s="11" t="s">
        <v>404</v>
      </c>
      <c r="E122" s="11" t="s">
        <v>20</v>
      </c>
      <c r="F122" s="11" t="s">
        <v>21</v>
      </c>
      <c r="G122" s="11" t="s">
        <v>91</v>
      </c>
      <c r="H122" s="12">
        <v>10000</v>
      </c>
      <c r="I122" s="12">
        <v>5000</v>
      </c>
      <c r="J122" s="13">
        <v>44316</v>
      </c>
      <c r="K122" s="13"/>
      <c r="L122" s="13">
        <v>45016</v>
      </c>
      <c r="M122" s="14"/>
    </row>
    <row r="123" spans="1:13" ht="31.9" customHeight="1" x14ac:dyDescent="0.25">
      <c r="A123" s="9">
        <v>122</v>
      </c>
      <c r="B123" s="26" t="s">
        <v>405</v>
      </c>
      <c r="C123" s="11" t="s">
        <v>406</v>
      </c>
      <c r="D123" s="11" t="s">
        <v>407</v>
      </c>
      <c r="E123" s="11" t="s">
        <v>20</v>
      </c>
      <c r="F123" s="11" t="s">
        <v>21</v>
      </c>
      <c r="G123" s="11" t="s">
        <v>91</v>
      </c>
      <c r="H123" s="12">
        <v>9493</v>
      </c>
      <c r="I123" s="12">
        <v>9493</v>
      </c>
      <c r="J123" s="13">
        <v>44621</v>
      </c>
      <c r="K123" s="13"/>
      <c r="L123" s="13">
        <v>45352</v>
      </c>
      <c r="M123" s="14"/>
    </row>
    <row r="124" spans="1:13" ht="31.9" customHeight="1" x14ac:dyDescent="0.25">
      <c r="A124" s="9">
        <v>123</v>
      </c>
      <c r="B124" s="10" t="s">
        <v>408</v>
      </c>
      <c r="C124" s="11" t="s">
        <v>409</v>
      </c>
      <c r="D124" s="11" t="s">
        <v>255</v>
      </c>
      <c r="E124" s="11" t="s">
        <v>20</v>
      </c>
      <c r="F124" s="11" t="s">
        <v>21</v>
      </c>
      <c r="G124" s="11" t="s">
        <v>91</v>
      </c>
      <c r="H124" s="12">
        <v>9350</v>
      </c>
      <c r="I124" s="12">
        <v>9350</v>
      </c>
      <c r="J124" s="13">
        <v>44277</v>
      </c>
      <c r="K124" s="13"/>
      <c r="L124" s="13">
        <v>44958</v>
      </c>
      <c r="M124" s="14"/>
    </row>
    <row r="125" spans="1:13" ht="56.25" customHeight="1" x14ac:dyDescent="0.25">
      <c r="A125" s="9">
        <v>124</v>
      </c>
      <c r="B125" s="26" t="s">
        <v>410</v>
      </c>
      <c r="C125" s="11" t="s">
        <v>411</v>
      </c>
      <c r="D125" s="11" t="s">
        <v>412</v>
      </c>
      <c r="E125" s="11" t="s">
        <v>20</v>
      </c>
      <c r="F125" s="11" t="s">
        <v>21</v>
      </c>
      <c r="G125" s="11" t="s">
        <v>101</v>
      </c>
      <c r="H125" s="12">
        <v>14859.2</v>
      </c>
      <c r="I125" s="12">
        <v>3000</v>
      </c>
      <c r="J125" s="13">
        <v>44228</v>
      </c>
      <c r="K125" s="13">
        <v>44501</v>
      </c>
      <c r="L125" s="13">
        <v>44986</v>
      </c>
      <c r="M125" s="14"/>
    </row>
    <row r="126" spans="1:13" ht="36.6" customHeight="1" x14ac:dyDescent="0.25">
      <c r="A126" s="9">
        <v>125</v>
      </c>
      <c r="B126" s="26" t="s">
        <v>413</v>
      </c>
      <c r="C126" s="11" t="s">
        <v>414</v>
      </c>
      <c r="D126" s="11" t="s">
        <v>415</v>
      </c>
      <c r="E126" s="11" t="s">
        <v>20</v>
      </c>
      <c r="F126" s="11" t="s">
        <v>21</v>
      </c>
      <c r="G126" s="11" t="s">
        <v>101</v>
      </c>
      <c r="H126" s="12">
        <v>8108</v>
      </c>
      <c r="I126" s="12">
        <v>2702</v>
      </c>
      <c r="J126" s="13">
        <v>43525</v>
      </c>
      <c r="K126" s="13"/>
      <c r="L126" s="13">
        <v>45078</v>
      </c>
      <c r="M126" s="14"/>
    </row>
    <row r="127" spans="1:13" ht="44.45" customHeight="1" x14ac:dyDescent="0.25">
      <c r="A127" s="9">
        <v>126</v>
      </c>
      <c r="B127" s="10" t="s">
        <v>416</v>
      </c>
      <c r="C127" s="11" t="s">
        <v>417</v>
      </c>
      <c r="D127" s="11" t="s">
        <v>418</v>
      </c>
      <c r="E127" s="11" t="s">
        <v>20</v>
      </c>
      <c r="F127" s="11" t="s">
        <v>21</v>
      </c>
      <c r="G127" s="11" t="s">
        <v>91</v>
      </c>
      <c r="H127" s="12">
        <v>8000</v>
      </c>
      <c r="I127" s="12">
        <v>2000</v>
      </c>
      <c r="J127" s="13">
        <v>44287</v>
      </c>
      <c r="K127" s="13"/>
      <c r="L127" s="13">
        <v>45017</v>
      </c>
      <c r="M127" s="14"/>
    </row>
    <row r="128" spans="1:13" ht="36" customHeight="1" x14ac:dyDescent="0.25">
      <c r="A128" s="9">
        <v>127</v>
      </c>
      <c r="B128" s="10" t="s">
        <v>419</v>
      </c>
      <c r="C128" s="11" t="s">
        <v>420</v>
      </c>
      <c r="D128" s="11" t="s">
        <v>421</v>
      </c>
      <c r="E128" s="11" t="s">
        <v>20</v>
      </c>
      <c r="F128" s="11" t="s">
        <v>21</v>
      </c>
      <c r="G128" s="11" t="s">
        <v>91</v>
      </c>
      <c r="H128" s="12">
        <v>7011.48</v>
      </c>
      <c r="I128" s="12">
        <v>7011.48</v>
      </c>
      <c r="J128" s="13">
        <v>44652</v>
      </c>
      <c r="K128" s="13"/>
      <c r="L128" s="13">
        <v>45016</v>
      </c>
      <c r="M128" s="14"/>
    </row>
    <row r="129" spans="1:13" ht="24" customHeight="1" x14ac:dyDescent="0.25">
      <c r="A129" s="9">
        <v>128</v>
      </c>
      <c r="B129" s="10" t="s">
        <v>422</v>
      </c>
      <c r="C129" s="11" t="s">
        <v>423</v>
      </c>
      <c r="D129" s="11" t="s">
        <v>424</v>
      </c>
      <c r="E129" s="11" t="s">
        <v>90</v>
      </c>
      <c r="F129" s="11" t="s">
        <v>21</v>
      </c>
      <c r="G129" s="11" t="s">
        <v>101</v>
      </c>
      <c r="H129" s="12">
        <v>6000</v>
      </c>
      <c r="I129" s="12">
        <v>2000</v>
      </c>
      <c r="J129" s="13">
        <v>44105</v>
      </c>
      <c r="K129" s="13">
        <v>44835</v>
      </c>
      <c r="L129" s="27">
        <v>45200</v>
      </c>
      <c r="M129" s="14"/>
    </row>
    <row r="130" spans="1:13" ht="34.15" customHeight="1" x14ac:dyDescent="0.25">
      <c r="A130" s="9">
        <v>129</v>
      </c>
      <c r="B130" s="10" t="s">
        <v>425</v>
      </c>
      <c r="C130" s="11" t="s">
        <v>426</v>
      </c>
      <c r="D130" s="11" t="s">
        <v>412</v>
      </c>
      <c r="E130" s="11" t="s">
        <v>20</v>
      </c>
      <c r="F130" s="11" t="s">
        <v>21</v>
      </c>
      <c r="G130" s="11" t="s">
        <v>91</v>
      </c>
      <c r="H130" s="12">
        <v>5859.2</v>
      </c>
      <c r="I130" s="12">
        <v>3300</v>
      </c>
      <c r="J130" s="13">
        <v>44621</v>
      </c>
      <c r="K130" s="13">
        <v>44926</v>
      </c>
      <c r="L130" s="27">
        <v>45016</v>
      </c>
      <c r="M130" s="14"/>
    </row>
    <row r="131" spans="1:13" ht="27.6" customHeight="1" x14ac:dyDescent="0.25">
      <c r="A131" s="9">
        <v>130</v>
      </c>
      <c r="B131" s="10" t="s">
        <v>427</v>
      </c>
      <c r="C131" s="11" t="s">
        <v>428</v>
      </c>
      <c r="D131" s="11" t="s">
        <v>429</v>
      </c>
      <c r="E131" s="11" t="s">
        <v>20</v>
      </c>
      <c r="F131" s="11" t="s">
        <v>21</v>
      </c>
      <c r="G131" s="11" t="s">
        <v>430</v>
      </c>
      <c r="H131" s="12">
        <v>64000</v>
      </c>
      <c r="I131" s="12">
        <v>12800</v>
      </c>
      <c r="J131" s="13">
        <v>44714</v>
      </c>
      <c r="K131" s="13">
        <v>45748</v>
      </c>
      <c r="L131" s="27">
        <v>45809</v>
      </c>
      <c r="M131" s="14"/>
    </row>
    <row r="132" spans="1:13" ht="46.15" customHeight="1" x14ac:dyDescent="0.25">
      <c r="A132" s="9">
        <v>131</v>
      </c>
      <c r="B132" s="10" t="s">
        <v>431</v>
      </c>
      <c r="C132" s="11" t="s">
        <v>432</v>
      </c>
      <c r="D132" s="11" t="s">
        <v>433</v>
      </c>
      <c r="E132" s="11" t="s">
        <v>20</v>
      </c>
      <c r="F132" s="11" t="s">
        <v>21</v>
      </c>
      <c r="G132" s="11" t="s">
        <v>91</v>
      </c>
      <c r="H132" s="12">
        <v>52000</v>
      </c>
      <c r="I132" s="12">
        <v>15000</v>
      </c>
      <c r="J132" s="13">
        <v>44680</v>
      </c>
      <c r="K132" s="13">
        <v>44771</v>
      </c>
      <c r="L132" s="13">
        <v>45045</v>
      </c>
      <c r="M132" s="14"/>
    </row>
    <row r="133" spans="1:13" ht="38.450000000000003" customHeight="1" x14ac:dyDescent="0.25">
      <c r="A133" s="9">
        <v>132</v>
      </c>
      <c r="B133" s="10" t="s">
        <v>434</v>
      </c>
      <c r="C133" s="11" t="s">
        <v>435</v>
      </c>
      <c r="D133" s="11" t="s">
        <v>436</v>
      </c>
      <c r="E133" s="11" t="s">
        <v>20</v>
      </c>
      <c r="F133" s="11"/>
      <c r="G133" s="11" t="s">
        <v>74</v>
      </c>
      <c r="H133" s="12">
        <v>54000</v>
      </c>
      <c r="I133" s="12">
        <v>18000</v>
      </c>
      <c r="J133" s="13">
        <v>44739</v>
      </c>
      <c r="K133" s="13">
        <v>45103</v>
      </c>
      <c r="L133" s="13">
        <v>45103</v>
      </c>
      <c r="M133" s="14"/>
    </row>
    <row r="134" spans="1:13" ht="43.9" customHeight="1" x14ac:dyDescent="0.25">
      <c r="A134" s="9">
        <v>133</v>
      </c>
      <c r="B134" s="10" t="s">
        <v>437</v>
      </c>
      <c r="C134" s="11" t="s">
        <v>438</v>
      </c>
      <c r="D134" s="11" t="s">
        <v>439</v>
      </c>
      <c r="E134" s="11" t="s">
        <v>218</v>
      </c>
      <c r="F134" s="11"/>
      <c r="G134" s="11" t="s">
        <v>440</v>
      </c>
      <c r="H134" s="12">
        <v>20000</v>
      </c>
      <c r="I134" s="12">
        <v>10000</v>
      </c>
      <c r="J134" s="13">
        <v>44348</v>
      </c>
      <c r="K134" s="13"/>
      <c r="L134" s="27">
        <v>45107</v>
      </c>
      <c r="M134" s="14"/>
    </row>
    <row r="135" spans="1:13" ht="25.9" customHeight="1" x14ac:dyDescent="0.25">
      <c r="A135" s="9">
        <v>134</v>
      </c>
      <c r="B135" s="10" t="s">
        <v>441</v>
      </c>
      <c r="C135" s="11" t="s">
        <v>442</v>
      </c>
      <c r="D135" s="11" t="s">
        <v>443</v>
      </c>
      <c r="E135" s="11" t="s">
        <v>20</v>
      </c>
      <c r="F135" s="11"/>
      <c r="G135" s="11" t="s">
        <v>74</v>
      </c>
      <c r="H135" s="12">
        <v>150000</v>
      </c>
      <c r="I135" s="12">
        <v>100000</v>
      </c>
      <c r="J135" s="13">
        <v>44682</v>
      </c>
      <c r="K135" s="13">
        <v>44866</v>
      </c>
      <c r="L135" s="13">
        <v>45230</v>
      </c>
      <c r="M135" s="14"/>
    </row>
    <row r="136" spans="1:13" ht="37.15" customHeight="1" x14ac:dyDescent="0.25">
      <c r="A136" s="9">
        <v>135</v>
      </c>
      <c r="B136" s="10" t="s">
        <v>444</v>
      </c>
      <c r="C136" s="11" t="s">
        <v>445</v>
      </c>
      <c r="D136" s="11" t="s">
        <v>446</v>
      </c>
      <c r="E136" s="11" t="s">
        <v>218</v>
      </c>
      <c r="F136" s="11"/>
      <c r="G136" s="11" t="s">
        <v>74</v>
      </c>
      <c r="H136" s="12">
        <v>95625</v>
      </c>
      <c r="I136" s="12"/>
      <c r="J136" s="13">
        <v>44440</v>
      </c>
      <c r="K136" s="13"/>
      <c r="L136" s="13">
        <v>45199</v>
      </c>
      <c r="M136" s="14"/>
    </row>
    <row r="137" spans="1:13" ht="21.6" customHeight="1" x14ac:dyDescent="0.25">
      <c r="A137" s="9">
        <v>136</v>
      </c>
      <c r="B137" s="10" t="s">
        <v>447</v>
      </c>
      <c r="C137" s="11" t="s">
        <v>448</v>
      </c>
      <c r="D137" s="11" t="s">
        <v>446</v>
      </c>
      <c r="E137" s="11" t="s">
        <v>218</v>
      </c>
      <c r="F137" s="11"/>
      <c r="G137" s="11" t="s">
        <v>74</v>
      </c>
      <c r="H137" s="12">
        <v>77881.25</v>
      </c>
      <c r="I137" s="12"/>
      <c r="J137" s="13">
        <v>44440</v>
      </c>
      <c r="K137" s="13"/>
      <c r="L137" s="13">
        <v>45199</v>
      </c>
      <c r="M137" s="14"/>
    </row>
    <row r="138" spans="1:13" ht="24.6" customHeight="1" x14ac:dyDescent="0.25">
      <c r="A138" s="9">
        <v>137</v>
      </c>
      <c r="B138" s="10" t="s">
        <v>449</v>
      </c>
      <c r="C138" s="11" t="s">
        <v>450</v>
      </c>
      <c r="D138" s="11" t="s">
        <v>451</v>
      </c>
      <c r="E138" s="11" t="s">
        <v>20</v>
      </c>
      <c r="F138" s="11"/>
      <c r="G138" s="11"/>
      <c r="H138" s="12">
        <v>116744.27</v>
      </c>
      <c r="I138" s="12"/>
      <c r="J138" s="13">
        <v>44748</v>
      </c>
      <c r="K138" s="13"/>
      <c r="L138" s="13">
        <v>45016</v>
      </c>
      <c r="M138" s="14"/>
    </row>
    <row r="139" spans="1:13" ht="38.450000000000003" customHeight="1" x14ac:dyDescent="0.25">
      <c r="A139" s="9">
        <v>138</v>
      </c>
      <c r="B139" s="10" t="s">
        <v>452</v>
      </c>
      <c r="C139" s="11" t="s">
        <v>453</v>
      </c>
      <c r="D139" s="11" t="s">
        <v>454</v>
      </c>
      <c r="E139" s="11" t="s">
        <v>455</v>
      </c>
      <c r="F139" s="11"/>
      <c r="G139" s="11" t="s">
        <v>48</v>
      </c>
      <c r="H139" s="12">
        <v>1230650.53</v>
      </c>
      <c r="I139" s="12">
        <v>615325.25</v>
      </c>
      <c r="J139" s="13">
        <v>44732</v>
      </c>
      <c r="K139" s="13"/>
      <c r="L139" s="27">
        <v>45044</v>
      </c>
      <c r="M139" s="14"/>
    </row>
    <row r="140" spans="1:13" ht="28.9" customHeight="1" x14ac:dyDescent="0.25">
      <c r="A140" s="9">
        <v>139</v>
      </c>
      <c r="B140" s="26" t="s">
        <v>456</v>
      </c>
      <c r="C140" s="11" t="s">
        <v>457</v>
      </c>
      <c r="D140" s="11" t="s">
        <v>458</v>
      </c>
      <c r="E140" s="11" t="s">
        <v>455</v>
      </c>
      <c r="F140" s="11"/>
      <c r="G140" s="11" t="s">
        <v>74</v>
      </c>
      <c r="H140" s="12">
        <v>294400</v>
      </c>
      <c r="I140" s="12">
        <v>73600</v>
      </c>
      <c r="J140" s="13">
        <v>43922</v>
      </c>
      <c r="K140" s="13">
        <v>44621</v>
      </c>
      <c r="L140" s="13">
        <v>45505</v>
      </c>
      <c r="M140" s="14"/>
    </row>
    <row r="141" spans="1:13" ht="40.9" customHeight="1" x14ac:dyDescent="0.25">
      <c r="A141" s="9">
        <v>140</v>
      </c>
      <c r="B141" s="10" t="s">
        <v>459</v>
      </c>
      <c r="C141" s="11" t="s">
        <v>460</v>
      </c>
      <c r="D141" s="11" t="s">
        <v>461</v>
      </c>
      <c r="E141" s="11" t="s">
        <v>455</v>
      </c>
      <c r="F141" s="11" t="s">
        <v>21</v>
      </c>
      <c r="G141" s="11" t="s">
        <v>74</v>
      </c>
      <c r="H141" s="12">
        <v>215000</v>
      </c>
      <c r="I141" s="12">
        <v>54000</v>
      </c>
      <c r="J141" s="13">
        <v>44768</v>
      </c>
      <c r="K141" s="13"/>
      <c r="L141" s="13">
        <v>45863</v>
      </c>
      <c r="M141" s="14"/>
    </row>
    <row r="142" spans="1:13" ht="28.15" customHeight="1" x14ac:dyDescent="0.25">
      <c r="A142" s="9">
        <v>141</v>
      </c>
      <c r="B142" s="10" t="s">
        <v>462</v>
      </c>
      <c r="C142" s="11" t="s">
        <v>463</v>
      </c>
      <c r="D142" s="11" t="s">
        <v>464</v>
      </c>
      <c r="E142" s="11"/>
      <c r="F142" s="11"/>
      <c r="G142" s="11" t="s">
        <v>440</v>
      </c>
      <c r="H142" s="12">
        <v>14650</v>
      </c>
      <c r="I142" s="12">
        <v>14650</v>
      </c>
      <c r="J142" s="13">
        <v>44805</v>
      </c>
      <c r="K142" s="13"/>
      <c r="L142" s="13">
        <v>45016</v>
      </c>
      <c r="M142" s="14"/>
    </row>
    <row r="143" spans="1:13" ht="32.450000000000003" customHeight="1" x14ac:dyDescent="0.25">
      <c r="A143" s="9">
        <v>142</v>
      </c>
      <c r="B143" s="10" t="s">
        <v>465</v>
      </c>
      <c r="C143" s="11" t="s">
        <v>466</v>
      </c>
      <c r="D143" s="11" t="s">
        <v>467</v>
      </c>
      <c r="E143" s="11" t="s">
        <v>468</v>
      </c>
      <c r="F143" s="11" t="s">
        <v>21</v>
      </c>
      <c r="G143" s="11" t="s">
        <v>91</v>
      </c>
      <c r="H143" s="12">
        <v>9750</v>
      </c>
      <c r="I143" s="12">
        <v>9750</v>
      </c>
      <c r="J143" s="13">
        <v>44805</v>
      </c>
      <c r="K143" s="13">
        <v>44926</v>
      </c>
      <c r="L143" s="13">
        <v>45016</v>
      </c>
      <c r="M143" s="14"/>
    </row>
    <row r="144" spans="1:13" ht="38.450000000000003" customHeight="1" x14ac:dyDescent="0.25">
      <c r="A144" s="9">
        <v>143</v>
      </c>
      <c r="B144" s="26" t="s">
        <v>469</v>
      </c>
      <c r="C144" s="11" t="s">
        <v>470</v>
      </c>
      <c r="D144" s="11" t="s">
        <v>471</v>
      </c>
      <c r="E144" s="11" t="s">
        <v>472</v>
      </c>
      <c r="F144" s="11" t="s">
        <v>40</v>
      </c>
      <c r="G144" s="11" t="s">
        <v>91</v>
      </c>
      <c r="H144" s="12">
        <v>400000</v>
      </c>
      <c r="I144" s="12">
        <v>100000</v>
      </c>
      <c r="J144" s="13">
        <v>44805</v>
      </c>
      <c r="K144" s="13">
        <v>45170</v>
      </c>
      <c r="L144" s="13">
        <v>46266</v>
      </c>
      <c r="M144" s="14"/>
    </row>
    <row r="145" spans="1:13" ht="46.15" customHeight="1" x14ac:dyDescent="0.25">
      <c r="A145" s="9">
        <v>144</v>
      </c>
      <c r="B145" s="10" t="s">
        <v>473</v>
      </c>
      <c r="C145" s="11" t="s">
        <v>474</v>
      </c>
      <c r="D145" s="11" t="s">
        <v>475</v>
      </c>
      <c r="E145" s="11" t="s">
        <v>141</v>
      </c>
      <c r="F145" s="11" t="s">
        <v>40</v>
      </c>
      <c r="G145" s="11" t="s">
        <v>440</v>
      </c>
      <c r="H145" s="12">
        <v>70025</v>
      </c>
      <c r="I145" s="12">
        <v>70025</v>
      </c>
      <c r="J145" s="13">
        <v>44835</v>
      </c>
      <c r="K145" s="13">
        <v>45107</v>
      </c>
      <c r="L145" s="13">
        <v>45291</v>
      </c>
      <c r="M145" s="14"/>
    </row>
    <row r="146" spans="1:13" ht="36" customHeight="1" x14ac:dyDescent="0.25">
      <c r="A146" s="9">
        <v>145</v>
      </c>
      <c r="B146" s="10" t="s">
        <v>476</v>
      </c>
      <c r="C146" s="11" t="s">
        <v>477</v>
      </c>
      <c r="D146" s="11" t="s">
        <v>478</v>
      </c>
      <c r="E146" s="11" t="s">
        <v>472</v>
      </c>
      <c r="F146" s="11" t="s">
        <v>21</v>
      </c>
      <c r="G146" s="11"/>
      <c r="H146" s="12">
        <v>116744.27</v>
      </c>
      <c r="I146" s="12">
        <v>116744.27</v>
      </c>
      <c r="J146" s="13">
        <v>44733</v>
      </c>
      <c r="K146" s="13">
        <v>44918</v>
      </c>
      <c r="L146" s="27">
        <v>45016</v>
      </c>
      <c r="M146" s="14"/>
    </row>
    <row r="147" spans="1:13" ht="34.9" customHeight="1" x14ac:dyDescent="0.25">
      <c r="A147" s="9">
        <v>146</v>
      </c>
      <c r="B147" s="10" t="s">
        <v>479</v>
      </c>
      <c r="C147" s="11" t="s">
        <v>480</v>
      </c>
      <c r="D147" s="11" t="s">
        <v>481</v>
      </c>
      <c r="E147" s="11" t="s">
        <v>468</v>
      </c>
      <c r="F147" s="11" t="s">
        <v>21</v>
      </c>
      <c r="G147" s="11" t="s">
        <v>91</v>
      </c>
      <c r="H147" s="12">
        <v>108000</v>
      </c>
      <c r="I147" s="12"/>
      <c r="J147" s="13">
        <v>44713</v>
      </c>
      <c r="K147" s="13"/>
      <c r="L147" s="13">
        <v>45809</v>
      </c>
      <c r="M147" s="14"/>
    </row>
    <row r="148" spans="1:13" ht="40.9" customHeight="1" x14ac:dyDescent="0.25">
      <c r="A148" s="9">
        <v>147</v>
      </c>
      <c r="B148" s="10" t="s">
        <v>482</v>
      </c>
      <c r="C148" s="11" t="s">
        <v>483</v>
      </c>
      <c r="D148" s="11" t="s">
        <v>484</v>
      </c>
      <c r="E148" s="11" t="s">
        <v>468</v>
      </c>
      <c r="F148" s="11" t="s">
        <v>21</v>
      </c>
      <c r="G148" s="11" t="s">
        <v>91</v>
      </c>
      <c r="H148" s="12">
        <v>44770</v>
      </c>
      <c r="I148" s="12">
        <v>44770</v>
      </c>
      <c r="J148" s="13">
        <v>44805</v>
      </c>
      <c r="K148" s="13"/>
      <c r="L148" s="13">
        <v>44974</v>
      </c>
      <c r="M148" s="14"/>
    </row>
    <row r="149" spans="1:13" ht="24.6" customHeight="1" x14ac:dyDescent="0.25">
      <c r="A149" s="9">
        <v>148</v>
      </c>
      <c r="B149" s="10" t="s">
        <v>485</v>
      </c>
      <c r="C149" s="11" t="s">
        <v>486</v>
      </c>
      <c r="D149" s="11" t="s">
        <v>487</v>
      </c>
      <c r="E149" s="11" t="s">
        <v>468</v>
      </c>
      <c r="F149" s="11" t="s">
        <v>21</v>
      </c>
      <c r="G149" s="11" t="s">
        <v>48</v>
      </c>
      <c r="H149" s="12">
        <v>75851.88</v>
      </c>
      <c r="I149" s="12">
        <v>16350.47</v>
      </c>
      <c r="J149" s="13">
        <v>44816</v>
      </c>
      <c r="K149" s="13">
        <v>45181</v>
      </c>
      <c r="L149" s="13">
        <v>46276</v>
      </c>
      <c r="M149" s="14"/>
    </row>
    <row r="150" spans="1:13" ht="35.450000000000003" customHeight="1" x14ac:dyDescent="0.25">
      <c r="A150" s="9">
        <v>149</v>
      </c>
      <c r="B150" s="10" t="s">
        <v>488</v>
      </c>
      <c r="C150" s="11" t="s">
        <v>489</v>
      </c>
      <c r="D150" s="11" t="s">
        <v>490</v>
      </c>
      <c r="E150" s="11" t="s">
        <v>468</v>
      </c>
      <c r="F150" s="11" t="s">
        <v>21</v>
      </c>
      <c r="G150" s="11" t="s">
        <v>430</v>
      </c>
      <c r="H150" s="12">
        <v>40000</v>
      </c>
      <c r="I150" s="12">
        <v>40000</v>
      </c>
      <c r="J150" s="13">
        <v>44823</v>
      </c>
      <c r="K150" s="13">
        <v>44890</v>
      </c>
      <c r="L150" s="13">
        <v>45030</v>
      </c>
      <c r="M150" s="14"/>
    </row>
    <row r="151" spans="1:13" ht="29.45" customHeight="1" x14ac:dyDescent="0.25">
      <c r="A151" s="9">
        <v>150</v>
      </c>
      <c r="B151" s="10" t="s">
        <v>491</v>
      </c>
      <c r="C151" s="11" t="s">
        <v>492</v>
      </c>
      <c r="D151" s="11" t="s">
        <v>120</v>
      </c>
      <c r="E151" s="11" t="s">
        <v>468</v>
      </c>
      <c r="F151" s="11" t="s">
        <v>21</v>
      </c>
      <c r="G151" s="11" t="s">
        <v>101</v>
      </c>
      <c r="H151" s="12">
        <v>250065</v>
      </c>
      <c r="I151" s="12">
        <v>30000</v>
      </c>
      <c r="J151" s="13">
        <v>44722</v>
      </c>
      <c r="K151" s="13">
        <v>45818</v>
      </c>
      <c r="L151" s="13">
        <v>46183</v>
      </c>
      <c r="M151" s="14"/>
    </row>
    <row r="152" spans="1:13" ht="36" x14ac:dyDescent="0.25">
      <c r="A152" s="9">
        <v>151</v>
      </c>
      <c r="B152" s="10" t="s">
        <v>493</v>
      </c>
      <c r="C152" s="11" t="s">
        <v>494</v>
      </c>
      <c r="D152" s="11" t="s">
        <v>495</v>
      </c>
      <c r="E152" s="11" t="s">
        <v>468</v>
      </c>
      <c r="F152" s="11" t="s">
        <v>21</v>
      </c>
      <c r="G152" s="11" t="s">
        <v>430</v>
      </c>
      <c r="H152" s="12">
        <v>299966.71000000002</v>
      </c>
      <c r="I152" s="12">
        <v>299966.71000000002</v>
      </c>
      <c r="J152" s="13">
        <v>44809</v>
      </c>
      <c r="K152" s="13">
        <v>44848</v>
      </c>
      <c r="L152" s="13">
        <v>44957</v>
      </c>
      <c r="M152" s="14"/>
    </row>
    <row r="153" spans="1:13" ht="34.9" customHeight="1" x14ac:dyDescent="0.25">
      <c r="A153" s="9">
        <v>152</v>
      </c>
      <c r="B153" s="10" t="s">
        <v>496</v>
      </c>
      <c r="C153" s="11" t="s">
        <v>497</v>
      </c>
      <c r="D153" s="11" t="s">
        <v>498</v>
      </c>
      <c r="E153" s="11" t="s">
        <v>468</v>
      </c>
      <c r="F153" s="11" t="s">
        <v>21</v>
      </c>
      <c r="G153" s="11" t="s">
        <v>430</v>
      </c>
      <c r="H153" s="12">
        <v>250000</v>
      </c>
      <c r="I153" s="12">
        <v>250000</v>
      </c>
      <c r="J153" s="13">
        <v>44790</v>
      </c>
      <c r="K153" s="13">
        <v>44787</v>
      </c>
      <c r="L153" s="13">
        <v>44957</v>
      </c>
      <c r="M153" s="14"/>
    </row>
    <row r="154" spans="1:13" ht="49.9" customHeight="1" x14ac:dyDescent="0.25">
      <c r="A154" s="9">
        <v>153</v>
      </c>
      <c r="B154" s="10" t="s">
        <v>499</v>
      </c>
      <c r="C154" s="11" t="s">
        <v>500</v>
      </c>
      <c r="D154" s="11" t="s">
        <v>501</v>
      </c>
      <c r="E154" s="11" t="s">
        <v>468</v>
      </c>
      <c r="F154" s="11" t="s">
        <v>40</v>
      </c>
      <c r="G154" s="11" t="s">
        <v>430</v>
      </c>
      <c r="H154" s="12">
        <v>2578954.2200000002</v>
      </c>
      <c r="I154" s="12">
        <v>2578954.2200000002</v>
      </c>
      <c r="J154" s="13">
        <v>44732</v>
      </c>
      <c r="K154" s="13">
        <v>44958</v>
      </c>
      <c r="L154" s="13">
        <v>45128</v>
      </c>
      <c r="M154" s="14"/>
    </row>
    <row r="155" spans="1:13" ht="24" x14ac:dyDescent="0.25">
      <c r="A155" s="9">
        <v>154</v>
      </c>
      <c r="B155" s="10" t="s">
        <v>502</v>
      </c>
      <c r="C155" s="11" t="s">
        <v>503</v>
      </c>
      <c r="D155" s="11" t="s">
        <v>504</v>
      </c>
      <c r="E155" s="11" t="s">
        <v>468</v>
      </c>
      <c r="F155" s="11" t="s">
        <v>40</v>
      </c>
      <c r="G155" s="11" t="s">
        <v>430</v>
      </c>
      <c r="H155" s="12">
        <v>184400</v>
      </c>
      <c r="I155" s="12">
        <v>36880</v>
      </c>
      <c r="J155" s="13">
        <v>44844</v>
      </c>
      <c r="K155" s="13">
        <v>45212</v>
      </c>
      <c r="L155" s="13">
        <v>46669</v>
      </c>
      <c r="M155" s="14"/>
    </row>
    <row r="156" spans="1:13" ht="24" x14ac:dyDescent="0.25">
      <c r="A156" s="9">
        <v>155</v>
      </c>
      <c r="B156" s="10" t="s">
        <v>505</v>
      </c>
      <c r="C156" s="11" t="s">
        <v>506</v>
      </c>
      <c r="D156" s="11" t="s">
        <v>507</v>
      </c>
      <c r="E156" s="11" t="s">
        <v>468</v>
      </c>
      <c r="F156" s="11" t="s">
        <v>21</v>
      </c>
      <c r="G156" s="11" t="s">
        <v>91</v>
      </c>
      <c r="H156" s="12">
        <v>409000</v>
      </c>
      <c r="I156" s="12"/>
      <c r="J156" s="13">
        <v>44530</v>
      </c>
      <c r="K156" s="13">
        <v>45260</v>
      </c>
      <c r="L156" s="13">
        <v>46507</v>
      </c>
      <c r="M156" s="14"/>
    </row>
    <row r="157" spans="1:13" ht="24" x14ac:dyDescent="0.25">
      <c r="A157" s="9">
        <v>156</v>
      </c>
      <c r="B157" s="10" t="s">
        <v>508</v>
      </c>
      <c r="C157" s="11" t="s">
        <v>509</v>
      </c>
      <c r="D157" s="11" t="s">
        <v>510</v>
      </c>
      <c r="E157" s="11" t="s">
        <v>90</v>
      </c>
      <c r="F157" s="11" t="s">
        <v>40</v>
      </c>
      <c r="G157" s="11" t="s">
        <v>91</v>
      </c>
      <c r="H157" s="12">
        <v>50500</v>
      </c>
      <c r="I157" s="12">
        <v>50500</v>
      </c>
      <c r="J157" s="13">
        <v>44844</v>
      </c>
      <c r="K157" s="13"/>
      <c r="L157" s="13">
        <v>44985</v>
      </c>
      <c r="M157" s="14"/>
    </row>
    <row r="158" spans="1:13" ht="41.45" customHeight="1" x14ac:dyDescent="0.25">
      <c r="A158" s="9">
        <v>157</v>
      </c>
      <c r="B158" s="26" t="s">
        <v>511</v>
      </c>
      <c r="C158" s="11" t="s">
        <v>512</v>
      </c>
      <c r="D158" s="11" t="s">
        <v>513</v>
      </c>
      <c r="E158" s="11" t="s">
        <v>468</v>
      </c>
      <c r="F158" s="11" t="s">
        <v>21</v>
      </c>
      <c r="G158" s="11" t="s">
        <v>514</v>
      </c>
      <c r="H158" s="12">
        <v>21900</v>
      </c>
      <c r="I158" s="12">
        <v>5497.5</v>
      </c>
      <c r="J158" s="13">
        <v>43704</v>
      </c>
      <c r="K158" s="13"/>
      <c r="L158" s="13">
        <v>45165</v>
      </c>
      <c r="M158" s="14"/>
    </row>
    <row r="159" spans="1:13" ht="24" x14ac:dyDescent="0.25">
      <c r="A159" s="9">
        <v>158</v>
      </c>
      <c r="B159" s="10" t="s">
        <v>515</v>
      </c>
      <c r="C159" s="11" t="s">
        <v>516</v>
      </c>
      <c r="D159" s="11" t="s">
        <v>517</v>
      </c>
      <c r="E159" s="11" t="s">
        <v>468</v>
      </c>
      <c r="F159" s="11" t="s">
        <v>21</v>
      </c>
      <c r="G159" s="11" t="s">
        <v>518</v>
      </c>
      <c r="H159" s="12">
        <v>53990</v>
      </c>
      <c r="I159" s="12">
        <v>13497.5</v>
      </c>
      <c r="J159" s="13">
        <v>43760</v>
      </c>
      <c r="K159" s="13"/>
      <c r="L159" s="13">
        <v>45221</v>
      </c>
      <c r="M159" s="14"/>
    </row>
    <row r="160" spans="1:13" ht="24" x14ac:dyDescent="0.25">
      <c r="A160" s="9">
        <v>159</v>
      </c>
      <c r="B160" s="26" t="s">
        <v>519</v>
      </c>
      <c r="C160" s="11" t="s">
        <v>520</v>
      </c>
      <c r="D160" s="11" t="s">
        <v>521</v>
      </c>
      <c r="E160" s="11" t="s">
        <v>468</v>
      </c>
      <c r="F160" s="11" t="s">
        <v>21</v>
      </c>
      <c r="G160" s="11" t="s">
        <v>522</v>
      </c>
      <c r="H160" s="12">
        <v>177766.5</v>
      </c>
      <c r="I160" s="12">
        <v>44441.625</v>
      </c>
      <c r="J160" s="13">
        <v>43656</v>
      </c>
      <c r="K160" s="13"/>
      <c r="L160" s="13">
        <v>45117</v>
      </c>
      <c r="M160" s="14"/>
    </row>
    <row r="161" spans="1:13" ht="24" x14ac:dyDescent="0.25">
      <c r="A161" s="9">
        <v>160</v>
      </c>
      <c r="B161" s="10" t="s">
        <v>523</v>
      </c>
      <c r="C161" s="11" t="s">
        <v>524</v>
      </c>
      <c r="D161" s="11" t="s">
        <v>525</v>
      </c>
      <c r="E161" s="11" t="s">
        <v>468</v>
      </c>
      <c r="F161" s="11" t="s">
        <v>21</v>
      </c>
      <c r="G161" s="11" t="s">
        <v>522</v>
      </c>
      <c r="H161" s="12">
        <v>15998</v>
      </c>
      <c r="I161" s="12">
        <v>3999.5</v>
      </c>
      <c r="J161" s="13">
        <v>43714</v>
      </c>
      <c r="K161" s="13"/>
      <c r="L161" s="13">
        <v>45175</v>
      </c>
      <c r="M161" s="14"/>
    </row>
    <row r="162" spans="1:13" ht="36" x14ac:dyDescent="0.25">
      <c r="A162" s="9">
        <v>161</v>
      </c>
      <c r="B162" s="10" t="s">
        <v>526</v>
      </c>
      <c r="C162" s="11" t="s">
        <v>527</v>
      </c>
      <c r="D162" s="11" t="s">
        <v>528</v>
      </c>
      <c r="E162" s="11" t="s">
        <v>468</v>
      </c>
      <c r="F162" s="11" t="s">
        <v>21</v>
      </c>
      <c r="G162" s="11" t="s">
        <v>91</v>
      </c>
      <c r="H162" s="12">
        <v>269500</v>
      </c>
      <c r="I162" s="12">
        <v>269500</v>
      </c>
      <c r="J162" s="13">
        <v>44839</v>
      </c>
      <c r="K162" s="13"/>
      <c r="L162" s="13">
        <v>45016</v>
      </c>
      <c r="M162" s="14"/>
    </row>
    <row r="163" spans="1:13" ht="24" x14ac:dyDescent="0.25">
      <c r="A163" s="9">
        <v>162</v>
      </c>
      <c r="B163" s="10" t="s">
        <v>529</v>
      </c>
      <c r="C163" s="11" t="s">
        <v>530</v>
      </c>
      <c r="D163" s="11" t="s">
        <v>531</v>
      </c>
      <c r="E163" s="11" t="s">
        <v>468</v>
      </c>
      <c r="F163" s="11" t="s">
        <v>21</v>
      </c>
      <c r="G163" s="11" t="s">
        <v>101</v>
      </c>
      <c r="H163" s="12">
        <v>99368</v>
      </c>
      <c r="I163" s="12">
        <v>99368</v>
      </c>
      <c r="J163" s="13">
        <v>44847</v>
      </c>
      <c r="K163" s="13">
        <v>44926</v>
      </c>
      <c r="L163" s="13">
        <v>45016</v>
      </c>
      <c r="M163" s="14"/>
    </row>
    <row r="164" spans="1:13" x14ac:dyDescent="0.25">
      <c r="A164" s="9">
        <v>163</v>
      </c>
      <c r="B164" s="10" t="s">
        <v>532</v>
      </c>
      <c r="C164" s="11" t="s">
        <v>533</v>
      </c>
      <c r="D164" s="11" t="s">
        <v>276</v>
      </c>
      <c r="E164" s="11" t="s">
        <v>20</v>
      </c>
      <c r="F164" s="11"/>
      <c r="G164" s="11" t="s">
        <v>534</v>
      </c>
      <c r="H164" s="12">
        <v>11247</v>
      </c>
      <c r="I164" s="12"/>
      <c r="J164" s="13">
        <v>44273</v>
      </c>
      <c r="K164" s="13"/>
      <c r="L164" s="13">
        <v>46112</v>
      </c>
      <c r="M164" s="14"/>
    </row>
    <row r="165" spans="1:13" x14ac:dyDescent="0.25">
      <c r="A165" s="9">
        <v>164</v>
      </c>
      <c r="B165" s="10" t="s">
        <v>535</v>
      </c>
      <c r="C165" s="11" t="s">
        <v>536</v>
      </c>
      <c r="D165" s="11" t="s">
        <v>276</v>
      </c>
      <c r="E165" s="11" t="s">
        <v>20</v>
      </c>
      <c r="F165" s="11"/>
      <c r="G165" s="11" t="s">
        <v>534</v>
      </c>
      <c r="H165" s="12">
        <v>11250</v>
      </c>
      <c r="I165" s="12">
        <v>2250</v>
      </c>
      <c r="J165" s="13">
        <v>43178</v>
      </c>
      <c r="K165" s="13"/>
      <c r="L165" s="13">
        <v>45003</v>
      </c>
      <c r="M165" s="14"/>
    </row>
    <row r="166" spans="1:13" ht="24" x14ac:dyDescent="0.25">
      <c r="A166" s="9">
        <v>165</v>
      </c>
      <c r="B166" s="10" t="s">
        <v>537</v>
      </c>
      <c r="C166" s="11" t="s">
        <v>538</v>
      </c>
      <c r="D166" s="11" t="s">
        <v>539</v>
      </c>
      <c r="E166" s="11" t="s">
        <v>540</v>
      </c>
      <c r="F166" s="11" t="s">
        <v>40</v>
      </c>
      <c r="G166" s="11" t="s">
        <v>48</v>
      </c>
      <c r="H166" s="12">
        <v>5525</v>
      </c>
      <c r="I166" s="12">
        <v>1105</v>
      </c>
      <c r="J166" s="13">
        <v>44287</v>
      </c>
      <c r="K166" s="13"/>
      <c r="L166" s="13">
        <v>46112</v>
      </c>
      <c r="M166" s="14"/>
    </row>
    <row r="167" spans="1:13" ht="24" x14ac:dyDescent="0.25">
      <c r="A167" s="9">
        <v>166</v>
      </c>
      <c r="B167" s="10" t="s">
        <v>541</v>
      </c>
      <c r="C167" s="11" t="s">
        <v>542</v>
      </c>
      <c r="D167" s="11" t="s">
        <v>543</v>
      </c>
      <c r="E167" s="11" t="s">
        <v>544</v>
      </c>
      <c r="F167" s="11" t="s">
        <v>21</v>
      </c>
      <c r="G167" s="11" t="s">
        <v>91</v>
      </c>
      <c r="H167" s="12">
        <v>145265</v>
      </c>
      <c r="I167" s="12">
        <v>145265</v>
      </c>
      <c r="J167" s="13">
        <v>44851</v>
      </c>
      <c r="K167" s="13"/>
      <c r="L167" s="13">
        <v>45289</v>
      </c>
      <c r="M167" s="14"/>
    </row>
    <row r="168" spans="1:13" ht="24" x14ac:dyDescent="0.25">
      <c r="A168" s="9">
        <v>167</v>
      </c>
      <c r="B168" s="10" t="s">
        <v>545</v>
      </c>
      <c r="C168" s="11" t="s">
        <v>546</v>
      </c>
      <c r="D168" s="11" t="s">
        <v>547</v>
      </c>
      <c r="E168" s="11" t="s">
        <v>20</v>
      </c>
      <c r="F168" s="11" t="s">
        <v>21</v>
      </c>
      <c r="G168" s="11" t="s">
        <v>91</v>
      </c>
      <c r="H168" s="12">
        <v>145767</v>
      </c>
      <c r="I168" s="12">
        <v>145767</v>
      </c>
      <c r="J168" s="13">
        <v>44565</v>
      </c>
      <c r="K168" s="13"/>
      <c r="L168" s="13">
        <v>45016</v>
      </c>
      <c r="M168" s="14"/>
    </row>
    <row r="169" spans="1:13" ht="60" x14ac:dyDescent="0.25">
      <c r="A169" s="9">
        <v>168</v>
      </c>
      <c r="B169" s="26" t="s">
        <v>548</v>
      </c>
      <c r="C169" s="11" t="s">
        <v>549</v>
      </c>
      <c r="D169" s="11" t="s">
        <v>550</v>
      </c>
      <c r="E169" s="11" t="s">
        <v>20</v>
      </c>
      <c r="F169" s="11" t="s">
        <v>21</v>
      </c>
      <c r="G169" s="11" t="s">
        <v>551</v>
      </c>
      <c r="H169" s="12">
        <v>7350</v>
      </c>
      <c r="I169" s="12">
        <v>7350</v>
      </c>
      <c r="J169" s="13">
        <v>44873</v>
      </c>
      <c r="K169" s="13"/>
      <c r="L169" s="13">
        <v>45238</v>
      </c>
      <c r="M169" s="14"/>
    </row>
    <row r="170" spans="1:13" ht="24" x14ac:dyDescent="0.25">
      <c r="A170" s="9">
        <v>169</v>
      </c>
      <c r="B170" s="26" t="s">
        <v>552</v>
      </c>
      <c r="C170" s="11" t="s">
        <v>553</v>
      </c>
      <c r="D170" s="11" t="s">
        <v>498</v>
      </c>
      <c r="E170" s="11" t="s">
        <v>20</v>
      </c>
      <c r="F170" s="11" t="s">
        <v>21</v>
      </c>
      <c r="G170" s="11" t="s">
        <v>91</v>
      </c>
      <c r="H170" s="12">
        <v>128945.29</v>
      </c>
      <c r="I170" s="12">
        <v>128945.29</v>
      </c>
      <c r="J170" s="13">
        <v>44869</v>
      </c>
      <c r="K170" s="13"/>
      <c r="L170" s="13">
        <v>45016</v>
      </c>
      <c r="M170" s="14"/>
    </row>
    <row r="171" spans="1:13" ht="36" x14ac:dyDescent="0.25">
      <c r="A171" s="9">
        <v>170</v>
      </c>
      <c r="B171" s="10" t="s">
        <v>554</v>
      </c>
      <c r="C171" s="11" t="s">
        <v>555</v>
      </c>
      <c r="D171" s="11" t="s">
        <v>556</v>
      </c>
      <c r="E171" s="11" t="s">
        <v>20</v>
      </c>
      <c r="F171" s="11" t="s">
        <v>21</v>
      </c>
      <c r="G171" s="11" t="s">
        <v>557</v>
      </c>
      <c r="H171" s="12">
        <v>193592</v>
      </c>
      <c r="I171" s="12"/>
      <c r="J171" s="13">
        <v>44776</v>
      </c>
      <c r="K171" s="13"/>
      <c r="L171" s="13">
        <v>46237</v>
      </c>
      <c r="M171" s="14"/>
    </row>
    <row r="172" spans="1:13" ht="24" x14ac:dyDescent="0.25">
      <c r="A172" s="9">
        <v>171</v>
      </c>
      <c r="B172" s="10" t="s">
        <v>558</v>
      </c>
      <c r="C172" s="11" t="s">
        <v>559</v>
      </c>
      <c r="D172" s="11" t="s">
        <v>556</v>
      </c>
      <c r="E172" s="11" t="s">
        <v>20</v>
      </c>
      <c r="F172" s="11" t="s">
        <v>21</v>
      </c>
      <c r="G172" s="11"/>
      <c r="H172" s="12">
        <v>2282104.2999999998</v>
      </c>
      <c r="I172" s="12"/>
      <c r="J172" s="13">
        <v>44776</v>
      </c>
      <c r="K172" s="13"/>
      <c r="L172" s="13">
        <v>45138</v>
      </c>
      <c r="M172" s="14"/>
    </row>
    <row r="173" spans="1:13" ht="24" x14ac:dyDescent="0.25">
      <c r="A173" s="9">
        <v>172</v>
      </c>
      <c r="B173" s="10" t="s">
        <v>560</v>
      </c>
      <c r="C173" s="11" t="s">
        <v>561</v>
      </c>
      <c r="D173" s="11" t="s">
        <v>562</v>
      </c>
      <c r="E173" s="11" t="s">
        <v>20</v>
      </c>
      <c r="F173" s="11" t="s">
        <v>21</v>
      </c>
      <c r="G173" s="11" t="s">
        <v>91</v>
      </c>
      <c r="H173" s="12">
        <v>105000</v>
      </c>
      <c r="I173" s="12">
        <v>105000</v>
      </c>
      <c r="J173" s="13">
        <v>44889</v>
      </c>
      <c r="K173" s="13"/>
      <c r="L173" s="13">
        <v>45254</v>
      </c>
      <c r="M173" s="14"/>
    </row>
    <row r="174" spans="1:13" ht="24" x14ac:dyDescent="0.25">
      <c r="A174" s="9">
        <v>173</v>
      </c>
      <c r="B174" s="26" t="s">
        <v>563</v>
      </c>
      <c r="C174" s="11" t="s">
        <v>564</v>
      </c>
      <c r="D174" s="11" t="s">
        <v>565</v>
      </c>
      <c r="E174" s="11" t="s">
        <v>20</v>
      </c>
      <c r="F174" s="11" t="s">
        <v>21</v>
      </c>
      <c r="G174" s="11" t="s">
        <v>551</v>
      </c>
      <c r="H174" s="12">
        <v>26500</v>
      </c>
      <c r="I174" s="12">
        <v>26500</v>
      </c>
      <c r="J174" s="13">
        <v>44879</v>
      </c>
      <c r="K174" s="13">
        <v>44909</v>
      </c>
      <c r="L174" s="13">
        <v>44957</v>
      </c>
      <c r="M174" s="14"/>
    </row>
    <row r="175" spans="1:13" ht="48" x14ac:dyDescent="0.25">
      <c r="A175" s="9">
        <v>174</v>
      </c>
      <c r="B175" s="26" t="s">
        <v>566</v>
      </c>
      <c r="C175" s="11" t="s">
        <v>567</v>
      </c>
      <c r="D175" s="11" t="s">
        <v>568</v>
      </c>
      <c r="E175" s="11" t="s">
        <v>20</v>
      </c>
      <c r="F175" s="11" t="s">
        <v>21</v>
      </c>
      <c r="G175" s="11" t="s">
        <v>74</v>
      </c>
      <c r="H175" s="12">
        <v>27500</v>
      </c>
      <c r="I175" s="12">
        <v>27500</v>
      </c>
      <c r="J175" s="13">
        <v>44866</v>
      </c>
      <c r="K175" s="13">
        <v>45047</v>
      </c>
      <c r="L175" s="13">
        <v>45231</v>
      </c>
      <c r="M175" s="14"/>
    </row>
    <row r="176" spans="1:13" ht="36" x14ac:dyDescent="0.25">
      <c r="A176" s="9">
        <v>175</v>
      </c>
      <c r="B176" s="10" t="s">
        <v>569</v>
      </c>
      <c r="C176" s="11" t="s">
        <v>570</v>
      </c>
      <c r="D176" s="11" t="s">
        <v>571</v>
      </c>
      <c r="E176" s="11" t="s">
        <v>20</v>
      </c>
      <c r="F176" s="11" t="s">
        <v>21</v>
      </c>
      <c r="G176" s="11" t="s">
        <v>551</v>
      </c>
      <c r="H176" s="12">
        <v>50000</v>
      </c>
      <c r="I176" s="12">
        <v>50000</v>
      </c>
      <c r="J176" s="13">
        <v>44900</v>
      </c>
      <c r="K176" s="13">
        <v>44939</v>
      </c>
      <c r="L176" s="13">
        <v>45016</v>
      </c>
      <c r="M176" s="14"/>
    </row>
    <row r="177" spans="1:13" ht="24" x14ac:dyDescent="0.25">
      <c r="A177" s="9">
        <v>176</v>
      </c>
      <c r="B177" s="10" t="s">
        <v>572</v>
      </c>
      <c r="C177" s="11" t="s">
        <v>573</v>
      </c>
      <c r="D177" s="11" t="s">
        <v>574</v>
      </c>
      <c r="E177" s="11" t="s">
        <v>20</v>
      </c>
      <c r="F177" s="11" t="s">
        <v>21</v>
      </c>
      <c r="G177" s="11" t="s">
        <v>551</v>
      </c>
      <c r="H177" s="12">
        <v>16850</v>
      </c>
      <c r="I177" s="12">
        <v>16850</v>
      </c>
      <c r="J177" s="13">
        <v>44893</v>
      </c>
      <c r="K177" s="13"/>
      <c r="L177" s="13">
        <v>45016</v>
      </c>
      <c r="M177" s="14"/>
    </row>
    <row r="178" spans="1:13" ht="24" x14ac:dyDescent="0.25">
      <c r="A178" s="9">
        <v>177</v>
      </c>
      <c r="B178" s="10" t="s">
        <v>575</v>
      </c>
      <c r="C178" s="11" t="s">
        <v>576</v>
      </c>
      <c r="D178" s="11" t="s">
        <v>577</v>
      </c>
      <c r="E178" s="11" t="s">
        <v>20</v>
      </c>
      <c r="F178" s="11" t="s">
        <v>40</v>
      </c>
      <c r="G178" s="11" t="s">
        <v>91</v>
      </c>
      <c r="H178" s="12">
        <v>54474</v>
      </c>
      <c r="I178" s="12">
        <v>18158</v>
      </c>
      <c r="J178" s="13">
        <v>44896</v>
      </c>
      <c r="K178" s="13">
        <v>46021</v>
      </c>
      <c r="L178" s="13">
        <v>46021</v>
      </c>
      <c r="M178" s="14"/>
    </row>
    <row r="179" spans="1:13" ht="24" x14ac:dyDescent="0.25">
      <c r="A179" s="9">
        <v>178</v>
      </c>
      <c r="B179" s="10" t="s">
        <v>578</v>
      </c>
      <c r="C179" s="11" t="s">
        <v>579</v>
      </c>
      <c r="D179" s="11" t="s">
        <v>580</v>
      </c>
      <c r="E179" s="11" t="s">
        <v>20</v>
      </c>
      <c r="F179" s="11" t="s">
        <v>40</v>
      </c>
      <c r="G179" s="11" t="s">
        <v>91</v>
      </c>
      <c r="H179" s="12">
        <v>35000</v>
      </c>
      <c r="I179" s="12">
        <v>35000</v>
      </c>
      <c r="J179" s="13">
        <v>44774</v>
      </c>
      <c r="K179" s="13"/>
      <c r="L179" s="13">
        <v>45016</v>
      </c>
      <c r="M179" s="14"/>
    </row>
    <row r="180" spans="1:13" ht="24" x14ac:dyDescent="0.25">
      <c r="A180" s="9">
        <v>179</v>
      </c>
      <c r="B180" s="10" t="s">
        <v>581</v>
      </c>
      <c r="C180" s="11" t="s">
        <v>582</v>
      </c>
      <c r="D180" s="11" t="s">
        <v>583</v>
      </c>
      <c r="E180" s="11" t="s">
        <v>20</v>
      </c>
      <c r="F180" s="11" t="s">
        <v>40</v>
      </c>
      <c r="G180" s="11" t="s">
        <v>551</v>
      </c>
      <c r="H180" s="12">
        <v>11000</v>
      </c>
      <c r="I180" s="12">
        <v>11000</v>
      </c>
      <c r="J180" s="13">
        <v>44910</v>
      </c>
      <c r="K180" s="13"/>
      <c r="L180" s="13">
        <v>45139</v>
      </c>
      <c r="M180" s="14"/>
    </row>
    <row r="181" spans="1:13" ht="24" x14ac:dyDescent="0.25">
      <c r="A181" s="9">
        <v>180</v>
      </c>
      <c r="B181" s="10" t="s">
        <v>584</v>
      </c>
      <c r="C181" s="11" t="s">
        <v>585</v>
      </c>
      <c r="D181" s="11" t="s">
        <v>586</v>
      </c>
      <c r="E181" s="11" t="s">
        <v>20</v>
      </c>
      <c r="F181" s="11" t="s">
        <v>40</v>
      </c>
      <c r="G181" s="11" t="s">
        <v>91</v>
      </c>
      <c r="H181" s="12">
        <v>120000</v>
      </c>
      <c r="I181" s="12">
        <v>60000</v>
      </c>
      <c r="J181" s="13">
        <v>44848</v>
      </c>
      <c r="K181" s="13"/>
      <c r="L181" s="13">
        <v>45579</v>
      </c>
      <c r="M181" s="14"/>
    </row>
    <row r="182" spans="1:13" ht="24" x14ac:dyDescent="0.25">
      <c r="A182" s="9">
        <v>181</v>
      </c>
      <c r="B182" s="10" t="s">
        <v>587</v>
      </c>
      <c r="C182" s="11" t="s">
        <v>588</v>
      </c>
      <c r="D182" s="11" t="s">
        <v>589</v>
      </c>
      <c r="E182" s="11" t="s">
        <v>20</v>
      </c>
      <c r="F182" s="11" t="s">
        <v>21</v>
      </c>
      <c r="G182" s="11" t="s">
        <v>91</v>
      </c>
      <c r="H182" s="12">
        <v>7000</v>
      </c>
      <c r="I182" s="12">
        <v>7000</v>
      </c>
      <c r="J182" s="13">
        <v>44937</v>
      </c>
      <c r="K182" s="13">
        <v>44956</v>
      </c>
      <c r="L182" s="13">
        <v>44977</v>
      </c>
      <c r="M182" s="14"/>
    </row>
    <row r="183" spans="1:13" ht="60" x14ac:dyDescent="0.25">
      <c r="A183" s="9">
        <v>182</v>
      </c>
      <c r="B183" s="10" t="s">
        <v>590</v>
      </c>
      <c r="C183" s="11" t="s">
        <v>591</v>
      </c>
      <c r="D183" s="11" t="s">
        <v>592</v>
      </c>
      <c r="E183" s="11" t="s">
        <v>285</v>
      </c>
      <c r="F183" s="11" t="s">
        <v>40</v>
      </c>
      <c r="G183" s="11" t="s">
        <v>551</v>
      </c>
      <c r="H183" s="12">
        <v>35000</v>
      </c>
      <c r="I183" s="12">
        <v>35000</v>
      </c>
      <c r="J183" s="13">
        <v>44652</v>
      </c>
      <c r="K183" s="13"/>
      <c r="L183" s="13">
        <v>45016</v>
      </c>
      <c r="M183" s="14"/>
    </row>
    <row r="184" spans="1:13" x14ac:dyDescent="0.25">
      <c r="A184" s="9"/>
      <c r="B184" s="10"/>
      <c r="C184" s="11"/>
      <c r="D184" s="11"/>
      <c r="E184" s="11"/>
      <c r="F184" s="11"/>
      <c r="G184" s="11"/>
      <c r="H184" s="12"/>
      <c r="I184" s="12"/>
      <c r="J184" s="13"/>
      <c r="K184" s="13"/>
      <c r="L184" s="13"/>
      <c r="M184" s="14"/>
    </row>
    <row r="185" spans="1:13" x14ac:dyDescent="0.25">
      <c r="A185" s="9"/>
      <c r="B185" s="10"/>
      <c r="C185" s="11"/>
      <c r="D185" s="11"/>
      <c r="E185" s="11"/>
      <c r="F185" s="11"/>
      <c r="G185" s="11"/>
      <c r="H185" s="12"/>
      <c r="I185" s="12"/>
      <c r="J185" s="13"/>
      <c r="K185" s="13"/>
      <c r="L185" s="13"/>
      <c r="M185" s="14"/>
    </row>
    <row r="186" spans="1:13" x14ac:dyDescent="0.25">
      <c r="A186" s="9"/>
      <c r="B186" s="10"/>
      <c r="C186" s="11"/>
      <c r="D186" s="11"/>
      <c r="E186" s="11"/>
      <c r="F186" s="11"/>
      <c r="G186" s="11"/>
      <c r="H186" s="12"/>
      <c r="I186" s="12"/>
      <c r="J186" s="13"/>
      <c r="K186" s="13"/>
      <c r="L186" s="13"/>
      <c r="M186" s="14"/>
    </row>
    <row r="187" spans="1:13" x14ac:dyDescent="0.25">
      <c r="A187" s="9"/>
      <c r="B187" s="26"/>
      <c r="C187" s="11"/>
      <c r="D187" s="11"/>
      <c r="E187" s="11"/>
      <c r="F187" s="11"/>
      <c r="G187" s="11"/>
      <c r="H187" s="12"/>
      <c r="I187" s="12"/>
      <c r="J187" s="13"/>
      <c r="K187" s="13"/>
      <c r="L187" s="13"/>
      <c r="M187" s="14"/>
    </row>
    <row r="188" spans="1:13" x14ac:dyDescent="0.25">
      <c r="A188" s="9"/>
      <c r="B188" s="10"/>
      <c r="C188" s="11"/>
      <c r="D188" s="11"/>
      <c r="E188" s="11"/>
      <c r="F188" s="11"/>
      <c r="G188" s="11"/>
      <c r="H188" s="12"/>
      <c r="I188" s="12"/>
      <c r="J188" s="13"/>
      <c r="K188" s="13"/>
      <c r="L188" s="13"/>
      <c r="M188" s="14"/>
    </row>
    <row r="189" spans="1:13" x14ac:dyDescent="0.25">
      <c r="A189" s="9"/>
      <c r="B189" s="10"/>
      <c r="C189" s="11"/>
      <c r="D189" s="11"/>
      <c r="E189" s="11"/>
      <c r="F189" s="11"/>
      <c r="G189" s="11"/>
      <c r="H189" s="12"/>
      <c r="I189" s="12"/>
      <c r="J189" s="13"/>
      <c r="K189" s="13"/>
      <c r="L189" s="13"/>
      <c r="M189" s="14"/>
    </row>
    <row r="190" spans="1:13" x14ac:dyDescent="0.25">
      <c r="A190" s="9"/>
      <c r="B190" s="10"/>
      <c r="C190" s="11"/>
      <c r="D190" s="11"/>
      <c r="E190" s="11"/>
      <c r="F190" s="11"/>
      <c r="G190" s="11"/>
      <c r="H190" s="12"/>
      <c r="I190" s="12"/>
      <c r="J190" s="13"/>
      <c r="K190" s="13"/>
      <c r="L190" s="13"/>
      <c r="M190" s="14"/>
    </row>
    <row r="191" spans="1:13" x14ac:dyDescent="0.25">
      <c r="A191" s="9"/>
      <c r="B191" s="10"/>
      <c r="C191" s="11"/>
      <c r="D191" s="11"/>
      <c r="E191" s="11"/>
      <c r="F191" s="11"/>
      <c r="G191" s="11"/>
      <c r="H191" s="12"/>
      <c r="I191" s="12"/>
      <c r="J191" s="13"/>
      <c r="K191" s="13"/>
      <c r="L191" s="13"/>
      <c r="M191" s="14"/>
    </row>
    <row r="192" spans="1:13" x14ac:dyDescent="0.25">
      <c r="A192" s="9"/>
      <c r="B192" s="10"/>
      <c r="C192" s="11"/>
      <c r="D192" s="11"/>
      <c r="E192" s="11"/>
      <c r="F192" s="11"/>
      <c r="G192" s="11"/>
      <c r="H192" s="12"/>
      <c r="I192" s="12"/>
      <c r="J192" s="13"/>
      <c r="K192" s="13"/>
      <c r="L192" s="13"/>
      <c r="M192" s="14"/>
    </row>
    <row r="193" spans="1:13" x14ac:dyDescent="0.25">
      <c r="A193" s="9"/>
      <c r="B193" s="26"/>
      <c r="C193" s="11"/>
      <c r="D193" s="11"/>
      <c r="E193" s="11"/>
      <c r="F193" s="11"/>
      <c r="G193" s="11"/>
      <c r="H193" s="12"/>
      <c r="I193" s="12"/>
      <c r="J193" s="13"/>
      <c r="K193" s="13"/>
      <c r="L193" s="13"/>
      <c r="M193" s="14"/>
    </row>
    <row r="194" spans="1:13" x14ac:dyDescent="0.25">
      <c r="A194" s="9"/>
      <c r="B194" s="26"/>
      <c r="C194" s="11"/>
      <c r="D194" s="11"/>
      <c r="E194" s="11"/>
      <c r="F194" s="11"/>
      <c r="G194" s="11"/>
      <c r="H194" s="12"/>
      <c r="I194" s="12"/>
      <c r="J194" s="13"/>
      <c r="K194" s="13"/>
      <c r="L194" s="27"/>
      <c r="M194" s="14"/>
    </row>
    <row r="195" spans="1:13" x14ac:dyDescent="0.25">
      <c r="A195" s="9"/>
      <c r="B195" s="10"/>
      <c r="C195" s="11"/>
      <c r="D195" s="11"/>
      <c r="E195" s="11"/>
      <c r="F195" s="11"/>
      <c r="G195" s="11"/>
      <c r="H195" s="12"/>
      <c r="I195" s="12"/>
      <c r="J195" s="13"/>
      <c r="K195" s="13"/>
      <c r="L195" s="13"/>
      <c r="M195" s="14"/>
    </row>
    <row r="196" spans="1:13" x14ac:dyDescent="0.25">
      <c r="A196" s="9"/>
      <c r="B196" s="10"/>
      <c r="C196" s="11"/>
      <c r="D196" s="11"/>
      <c r="E196" s="11"/>
      <c r="F196" s="11"/>
      <c r="G196" s="11"/>
      <c r="H196" s="12"/>
      <c r="I196" s="12"/>
      <c r="J196" s="13"/>
      <c r="K196" s="13"/>
      <c r="L196" s="13"/>
      <c r="M196" s="14"/>
    </row>
    <row r="197" spans="1:13" x14ac:dyDescent="0.25">
      <c r="A197" s="9"/>
      <c r="B197" s="10"/>
      <c r="C197" s="11"/>
      <c r="D197" s="11"/>
      <c r="E197" s="11"/>
      <c r="F197" s="11"/>
      <c r="G197" s="11"/>
      <c r="H197" s="12"/>
      <c r="I197" s="12"/>
      <c r="J197" s="13"/>
      <c r="K197" s="13"/>
      <c r="L197" s="13"/>
      <c r="M197" s="14"/>
    </row>
    <row r="198" spans="1:13" x14ac:dyDescent="0.25">
      <c r="A198" s="9"/>
      <c r="B198" s="10"/>
      <c r="C198" s="11"/>
      <c r="D198" s="11"/>
      <c r="E198" s="11"/>
      <c r="F198" s="11"/>
      <c r="G198" s="11"/>
      <c r="H198" s="12"/>
      <c r="I198" s="12"/>
      <c r="J198" s="13"/>
      <c r="K198" s="13"/>
      <c r="L198" s="13"/>
      <c r="M198" s="14"/>
    </row>
    <row r="199" spans="1:13" x14ac:dyDescent="0.25">
      <c r="A199" s="9"/>
      <c r="B199" s="10"/>
      <c r="C199" s="11"/>
      <c r="D199" s="11"/>
      <c r="E199" s="11"/>
      <c r="F199" s="11"/>
      <c r="G199" s="11"/>
      <c r="H199" s="12"/>
      <c r="I199" s="12"/>
      <c r="J199" s="13"/>
      <c r="K199" s="13"/>
      <c r="L199" s="13"/>
      <c r="M199" s="14"/>
    </row>
    <row r="200" spans="1:13" x14ac:dyDescent="0.25">
      <c r="A200" s="9"/>
      <c r="B200" s="10"/>
      <c r="C200" s="11"/>
      <c r="D200" s="11"/>
      <c r="E200" s="11"/>
      <c r="F200" s="11"/>
      <c r="G200" s="11"/>
      <c r="H200" s="12"/>
      <c r="I200" s="12"/>
      <c r="J200" s="13"/>
      <c r="K200" s="13"/>
      <c r="L200" s="13"/>
      <c r="M200" s="14"/>
    </row>
    <row r="201" spans="1:13" x14ac:dyDescent="0.25">
      <c r="A201" s="9"/>
      <c r="B201" s="10"/>
      <c r="C201" s="11"/>
      <c r="D201" s="11"/>
      <c r="E201" s="11"/>
      <c r="F201" s="11"/>
      <c r="G201" s="11"/>
      <c r="H201" s="12"/>
      <c r="I201" s="12"/>
      <c r="J201" s="13"/>
      <c r="K201" s="13"/>
      <c r="L201" s="13"/>
      <c r="M201" s="31"/>
    </row>
    <row r="202" spans="1:13" x14ac:dyDescent="0.25">
      <c r="A202" s="9"/>
      <c r="B202" s="10"/>
      <c r="C202" s="11"/>
      <c r="D202" s="11"/>
      <c r="E202" s="11"/>
      <c r="F202" s="11"/>
      <c r="G202" s="11"/>
      <c r="H202" s="12"/>
      <c r="I202" s="12"/>
      <c r="J202" s="13"/>
      <c r="K202" s="13"/>
      <c r="L202" s="13"/>
      <c r="M202" s="31"/>
    </row>
    <row r="203" spans="1:13" x14ac:dyDescent="0.25">
      <c r="A203" s="9"/>
      <c r="B203" s="10"/>
      <c r="C203" s="11"/>
      <c r="D203" s="11"/>
      <c r="E203" s="11"/>
      <c r="F203" s="11"/>
      <c r="G203" s="11"/>
      <c r="H203" s="12"/>
      <c r="I203" s="12"/>
      <c r="J203" s="13"/>
      <c r="K203" s="13"/>
      <c r="L203" s="13"/>
      <c r="M203" s="31"/>
    </row>
    <row r="204" spans="1:13" x14ac:dyDescent="0.25">
      <c r="A204" s="9"/>
      <c r="B204" s="26"/>
      <c r="C204" s="11"/>
      <c r="D204" s="11"/>
      <c r="E204" s="11"/>
      <c r="F204" s="11"/>
      <c r="G204" s="11"/>
      <c r="H204" s="12"/>
      <c r="I204" s="12"/>
      <c r="J204" s="13"/>
      <c r="K204" s="13"/>
      <c r="L204" s="13"/>
      <c r="M204" s="31"/>
    </row>
    <row r="205" spans="1:13" x14ac:dyDescent="0.25">
      <c r="A205" s="9"/>
      <c r="B205" s="26"/>
      <c r="C205" s="11"/>
      <c r="D205" s="11"/>
      <c r="E205" s="11"/>
      <c r="F205" s="11"/>
      <c r="G205" s="11"/>
      <c r="H205" s="12"/>
      <c r="I205" s="12"/>
      <c r="J205" s="13"/>
      <c r="K205" s="13"/>
      <c r="L205" s="13"/>
      <c r="M205" s="31"/>
    </row>
    <row r="206" spans="1:13" x14ac:dyDescent="0.25">
      <c r="A206" s="9"/>
      <c r="B206" s="26"/>
      <c r="C206" s="11"/>
      <c r="D206" s="11"/>
      <c r="E206" s="11"/>
      <c r="F206" s="11"/>
      <c r="G206" s="11"/>
      <c r="H206" s="12"/>
      <c r="I206" s="12"/>
      <c r="J206" s="13"/>
      <c r="K206" s="13"/>
      <c r="L206" s="13"/>
      <c r="M206" s="31"/>
    </row>
    <row r="207" spans="1:13" x14ac:dyDescent="0.25">
      <c r="A207" s="9"/>
      <c r="B207" s="26"/>
      <c r="C207" s="11"/>
      <c r="D207" s="11"/>
      <c r="E207" s="11"/>
      <c r="F207" s="11"/>
      <c r="G207" s="11"/>
      <c r="H207" s="12"/>
      <c r="I207" s="12"/>
      <c r="J207" s="13"/>
      <c r="K207" s="13"/>
      <c r="L207" s="13"/>
      <c r="M207" s="31"/>
    </row>
    <row r="208" spans="1:13" x14ac:dyDescent="0.25">
      <c r="A208" s="9"/>
      <c r="B208" s="26"/>
      <c r="C208" s="11"/>
      <c r="D208" s="11"/>
      <c r="E208" s="11"/>
      <c r="F208" s="11"/>
      <c r="G208" s="11"/>
      <c r="H208" s="12"/>
      <c r="I208" s="12"/>
      <c r="J208" s="13"/>
      <c r="K208" s="13"/>
      <c r="L208" s="13"/>
      <c r="M208" s="31"/>
    </row>
    <row r="209" spans="1:13" x14ac:dyDescent="0.25">
      <c r="A209" s="9"/>
      <c r="B209" s="26"/>
      <c r="C209" s="11"/>
      <c r="D209" s="11"/>
      <c r="E209" s="11"/>
      <c r="F209" s="11"/>
      <c r="G209" s="11"/>
      <c r="H209" s="12"/>
      <c r="I209" s="12"/>
      <c r="J209" s="13"/>
      <c r="K209" s="13"/>
      <c r="L209" s="13"/>
      <c r="M209" s="31"/>
    </row>
    <row r="210" spans="1:13" x14ac:dyDescent="0.25">
      <c r="A210" s="9"/>
      <c r="B210" s="26"/>
      <c r="C210" s="11"/>
      <c r="D210" s="11"/>
      <c r="E210" s="11"/>
      <c r="F210" s="11"/>
      <c r="G210" s="11"/>
      <c r="H210" s="12"/>
      <c r="I210" s="12"/>
      <c r="J210" s="13"/>
      <c r="K210" s="13"/>
      <c r="L210" s="13"/>
      <c r="M210" s="31"/>
    </row>
    <row r="211" spans="1:13" x14ac:dyDescent="0.25">
      <c r="A211" s="9"/>
      <c r="B211" s="26"/>
      <c r="C211" s="11"/>
      <c r="D211" s="11"/>
      <c r="E211" s="11"/>
      <c r="F211" s="11"/>
      <c r="G211" s="11"/>
      <c r="H211" s="12"/>
      <c r="I211" s="12"/>
      <c r="J211" s="13"/>
      <c r="K211" s="13"/>
      <c r="L211" s="13"/>
      <c r="M211" s="31"/>
    </row>
    <row r="212" spans="1:13" x14ac:dyDescent="0.25">
      <c r="A212" s="9"/>
      <c r="B212" s="26"/>
      <c r="C212" s="11"/>
      <c r="D212" s="11"/>
      <c r="E212" s="11"/>
      <c r="F212" s="11"/>
      <c r="G212" s="11"/>
      <c r="H212" s="12"/>
      <c r="I212" s="12"/>
      <c r="J212" s="13"/>
      <c r="K212" s="13"/>
      <c r="L212" s="13"/>
      <c r="M212" s="31"/>
    </row>
    <row r="213" spans="1:13" x14ac:dyDescent="0.25">
      <c r="A213" s="9"/>
      <c r="B213" s="26"/>
      <c r="C213" s="11"/>
      <c r="D213" s="11"/>
      <c r="E213" s="11"/>
      <c r="F213" s="11"/>
      <c r="G213" s="11"/>
      <c r="H213" s="12"/>
      <c r="I213" s="12"/>
      <c r="J213" s="13"/>
      <c r="K213" s="13"/>
      <c r="L213" s="13"/>
      <c r="M213" s="31"/>
    </row>
    <row r="214" spans="1:13" x14ac:dyDescent="0.25">
      <c r="A214" s="9"/>
      <c r="B214" s="26"/>
      <c r="C214" s="11"/>
      <c r="D214" s="11"/>
      <c r="E214" s="11"/>
      <c r="F214" s="11"/>
      <c r="G214" s="11"/>
      <c r="H214" s="12"/>
      <c r="I214" s="12"/>
      <c r="J214" s="13"/>
      <c r="K214" s="13"/>
      <c r="L214" s="13"/>
      <c r="M214" s="31"/>
    </row>
    <row r="215" spans="1:13" x14ac:dyDescent="0.25">
      <c r="A215" s="9"/>
      <c r="B215" s="26"/>
      <c r="C215" s="11"/>
      <c r="D215" s="11"/>
      <c r="E215" s="11"/>
      <c r="F215" s="11"/>
      <c r="G215" s="11"/>
      <c r="H215" s="12"/>
      <c r="I215" s="12"/>
      <c r="J215" s="13"/>
      <c r="K215" s="13"/>
      <c r="L215" s="13"/>
      <c r="M215" s="31"/>
    </row>
    <row r="216" spans="1:13" x14ac:dyDescent="0.25">
      <c r="A216" s="9"/>
      <c r="B216" s="26"/>
      <c r="C216" s="11"/>
      <c r="D216" s="11"/>
      <c r="E216" s="11"/>
      <c r="F216" s="11"/>
      <c r="G216" s="11"/>
      <c r="H216" s="12"/>
      <c r="I216" s="12"/>
      <c r="J216" s="13"/>
      <c r="K216" s="13"/>
      <c r="L216" s="13"/>
      <c r="M216" s="31"/>
    </row>
    <row r="217" spans="1:13" x14ac:dyDescent="0.25">
      <c r="A217" s="9"/>
      <c r="B217" s="26"/>
      <c r="C217" s="11"/>
      <c r="D217" s="11"/>
      <c r="E217" s="11"/>
      <c r="F217" s="11"/>
      <c r="G217" s="11"/>
      <c r="H217" s="12"/>
      <c r="I217" s="12"/>
      <c r="J217" s="13"/>
      <c r="K217" s="13"/>
      <c r="L217" s="13"/>
      <c r="M217" s="31"/>
    </row>
    <row r="218" spans="1:13" x14ac:dyDescent="0.25">
      <c r="A218" s="9"/>
      <c r="B218" s="26"/>
      <c r="C218" s="11"/>
      <c r="D218" s="11"/>
      <c r="E218" s="11"/>
      <c r="F218" s="11"/>
      <c r="G218" s="11"/>
      <c r="H218" s="12"/>
      <c r="I218" s="12"/>
      <c r="J218" s="13"/>
      <c r="K218" s="13"/>
      <c r="L218" s="13"/>
      <c r="M218" s="31"/>
    </row>
    <row r="219" spans="1:13" x14ac:dyDescent="0.25">
      <c r="A219" s="9"/>
      <c r="B219" s="26"/>
      <c r="C219" s="11"/>
      <c r="D219" s="11"/>
      <c r="E219" s="11"/>
      <c r="F219" s="11"/>
      <c r="G219" s="11"/>
      <c r="H219" s="12"/>
      <c r="I219" s="12"/>
      <c r="J219" s="13"/>
      <c r="K219" s="13"/>
      <c r="L219" s="13"/>
      <c r="M219" s="31"/>
    </row>
    <row r="220" spans="1:13" x14ac:dyDescent="0.25">
      <c r="A220" s="9"/>
      <c r="B220" s="26"/>
      <c r="C220" s="11"/>
      <c r="D220" s="11"/>
      <c r="E220" s="11"/>
      <c r="F220" s="11"/>
      <c r="G220" s="11"/>
      <c r="H220" s="12"/>
      <c r="I220" s="12"/>
      <c r="J220" s="13"/>
      <c r="K220" s="13"/>
      <c r="L220" s="13"/>
      <c r="M220" s="31"/>
    </row>
    <row r="221" spans="1:13" x14ac:dyDescent="0.25">
      <c r="A221" s="9"/>
      <c r="B221" s="26"/>
      <c r="C221" s="11"/>
      <c r="D221" s="11"/>
      <c r="E221" s="11"/>
      <c r="F221" s="11"/>
      <c r="G221" s="11"/>
      <c r="H221" s="12"/>
      <c r="I221" s="12"/>
      <c r="J221" s="13"/>
      <c r="K221" s="13"/>
      <c r="L221" s="13"/>
      <c r="M221" s="31"/>
    </row>
    <row r="222" spans="1:13" x14ac:dyDescent="0.25">
      <c r="A222" s="9"/>
      <c r="B222" s="26"/>
      <c r="C222" s="11"/>
      <c r="D222" s="11"/>
      <c r="E222" s="11"/>
      <c r="F222" s="11"/>
      <c r="G222" s="11"/>
      <c r="H222" s="12"/>
      <c r="I222" s="12"/>
      <c r="J222" s="13"/>
      <c r="K222" s="13"/>
      <c r="L222" s="13"/>
      <c r="M222" s="31"/>
    </row>
    <row r="223" spans="1:13" x14ac:dyDescent="0.25">
      <c r="A223" s="9"/>
      <c r="B223" s="26"/>
      <c r="C223" s="11"/>
      <c r="D223" s="11"/>
      <c r="E223" s="11"/>
      <c r="F223" s="11"/>
      <c r="G223" s="11"/>
      <c r="H223" s="12"/>
      <c r="I223" s="12"/>
      <c r="J223" s="13"/>
      <c r="K223" s="13"/>
      <c r="L223" s="13"/>
      <c r="M223" s="31"/>
    </row>
    <row r="224" spans="1:13" x14ac:dyDescent="0.25">
      <c r="A224" s="9"/>
      <c r="B224" s="26"/>
      <c r="C224" s="11"/>
      <c r="D224" s="11"/>
      <c r="E224" s="11"/>
      <c r="F224" s="11"/>
      <c r="G224" s="11"/>
      <c r="H224" s="12"/>
      <c r="I224" s="12"/>
      <c r="J224" s="13"/>
      <c r="K224" s="13"/>
      <c r="L224" s="13"/>
      <c r="M224" s="31"/>
    </row>
    <row r="225" spans="1:13" x14ac:dyDescent="0.25">
      <c r="A225" s="9"/>
      <c r="B225" s="26"/>
      <c r="C225" s="11"/>
      <c r="D225" s="11"/>
      <c r="E225" s="11"/>
      <c r="F225" s="11"/>
      <c r="G225" s="11"/>
      <c r="H225" s="12"/>
      <c r="I225" s="12"/>
      <c r="J225" s="13"/>
      <c r="K225" s="13"/>
      <c r="L225" s="13"/>
      <c r="M225" s="31"/>
    </row>
    <row r="226" spans="1:13" x14ac:dyDescent="0.25">
      <c r="A226" s="9"/>
      <c r="B226" s="26"/>
      <c r="C226" s="11"/>
      <c r="D226" s="11"/>
      <c r="E226" s="11"/>
      <c r="F226" s="11"/>
      <c r="G226" s="11"/>
      <c r="H226" s="12"/>
      <c r="I226" s="12"/>
      <c r="J226" s="13"/>
      <c r="K226" s="13"/>
      <c r="L226" s="13"/>
      <c r="M226" s="31"/>
    </row>
    <row r="227" spans="1:13" x14ac:dyDescent="0.25">
      <c r="A227" s="9"/>
      <c r="B227" s="26"/>
      <c r="C227" s="11"/>
      <c r="D227" s="11"/>
      <c r="E227" s="11"/>
      <c r="F227" s="11"/>
      <c r="G227" s="11"/>
      <c r="H227" s="12"/>
      <c r="I227" s="12"/>
      <c r="J227" s="13"/>
      <c r="K227" s="13"/>
      <c r="L227" s="13"/>
      <c r="M227" s="31"/>
    </row>
    <row r="228" spans="1:13" x14ac:dyDescent="0.25">
      <c r="A228" s="9"/>
      <c r="B228" s="26"/>
      <c r="C228" s="11"/>
      <c r="D228" s="11"/>
      <c r="E228" s="11"/>
      <c r="F228" s="11"/>
      <c r="G228" s="11"/>
      <c r="H228" s="12"/>
      <c r="I228" s="12"/>
      <c r="J228" s="13"/>
      <c r="K228" s="13"/>
      <c r="L228" s="13"/>
      <c r="M228" s="31"/>
    </row>
    <row r="229" spans="1:13" x14ac:dyDescent="0.25">
      <c r="A229" s="9"/>
      <c r="B229" s="26"/>
      <c r="C229" s="11"/>
      <c r="D229" s="11"/>
      <c r="E229" s="11"/>
      <c r="F229" s="11"/>
      <c r="G229" s="11"/>
      <c r="H229" s="12"/>
      <c r="I229" s="12"/>
      <c r="J229" s="13"/>
      <c r="K229" s="13"/>
      <c r="L229" s="13"/>
      <c r="M229" s="31"/>
    </row>
    <row r="230" spans="1:13" x14ac:dyDescent="0.25">
      <c r="A230" s="9"/>
      <c r="B230" s="26"/>
      <c r="C230" s="11"/>
      <c r="D230" s="11"/>
      <c r="E230" s="11"/>
      <c r="F230" s="11"/>
      <c r="G230" s="11"/>
      <c r="H230" s="12"/>
      <c r="I230" s="12"/>
      <c r="J230" s="13"/>
      <c r="K230" s="13"/>
      <c r="L230" s="13"/>
      <c r="M230" s="31"/>
    </row>
    <row r="231" spans="1:13" x14ac:dyDescent="0.25">
      <c r="A231" s="9"/>
      <c r="B231" s="26"/>
      <c r="C231" s="11"/>
      <c r="D231" s="11"/>
      <c r="E231" s="11"/>
      <c r="F231" s="11"/>
      <c r="G231" s="11"/>
      <c r="H231" s="12"/>
      <c r="I231" s="12"/>
      <c r="J231" s="13"/>
      <c r="K231" s="13"/>
      <c r="L231" s="13"/>
      <c r="M231" s="31"/>
    </row>
    <row r="232" spans="1:13" x14ac:dyDescent="0.25">
      <c r="A232" s="9"/>
      <c r="B232" s="26"/>
      <c r="C232" s="11"/>
      <c r="D232" s="11"/>
      <c r="E232" s="11"/>
      <c r="F232" s="11"/>
      <c r="G232" s="11"/>
      <c r="H232" s="12"/>
      <c r="I232" s="12"/>
      <c r="J232" s="13"/>
      <c r="K232" s="13"/>
      <c r="L232" s="13"/>
      <c r="M232" s="31"/>
    </row>
    <row r="233" spans="1:13" x14ac:dyDescent="0.25">
      <c r="A233" s="9"/>
      <c r="B233" s="26"/>
      <c r="C233" s="11"/>
      <c r="D233" s="11"/>
      <c r="E233" s="11"/>
      <c r="F233" s="11"/>
      <c r="G233" s="11"/>
      <c r="H233" s="12"/>
      <c r="I233" s="12"/>
      <c r="J233" s="13"/>
      <c r="K233" s="13"/>
      <c r="L233" s="13"/>
      <c r="M233" s="31"/>
    </row>
    <row r="234" spans="1:13" x14ac:dyDescent="0.25">
      <c r="A234" s="9"/>
      <c r="B234" s="26"/>
      <c r="C234" s="11"/>
      <c r="D234" s="11"/>
      <c r="E234" s="11"/>
      <c r="F234" s="11"/>
      <c r="G234" s="11"/>
      <c r="H234" s="12"/>
      <c r="I234" s="12"/>
      <c r="J234" s="13"/>
      <c r="K234" s="13"/>
      <c r="L234" s="13"/>
      <c r="M234" s="31"/>
    </row>
    <row r="235" spans="1:13" x14ac:dyDescent="0.25">
      <c r="A235" s="9"/>
      <c r="B235" s="26"/>
      <c r="C235" s="11"/>
      <c r="D235" s="11"/>
      <c r="E235" s="11"/>
      <c r="F235" s="11"/>
      <c r="G235" s="11"/>
      <c r="H235" s="12"/>
      <c r="I235" s="12"/>
      <c r="J235" s="13"/>
      <c r="K235" s="13"/>
      <c r="L235" s="13"/>
      <c r="M235" s="31"/>
    </row>
    <row r="236" spans="1:13" x14ac:dyDescent="0.25">
      <c r="A236" s="9"/>
      <c r="B236" s="26"/>
      <c r="C236" s="11"/>
      <c r="D236" s="11"/>
      <c r="E236" s="11"/>
      <c r="F236" s="11"/>
      <c r="G236" s="11"/>
      <c r="H236" s="12"/>
      <c r="I236" s="12"/>
      <c r="J236" s="13"/>
      <c r="K236" s="13"/>
      <c r="L236" s="13"/>
      <c r="M236" s="31"/>
    </row>
    <row r="237" spans="1:13" x14ac:dyDescent="0.25">
      <c r="A237" s="9"/>
      <c r="B237" s="26"/>
      <c r="C237" s="11"/>
      <c r="D237" s="11"/>
      <c r="E237" s="11"/>
      <c r="F237" s="11"/>
      <c r="G237" s="11"/>
      <c r="H237" s="12"/>
      <c r="I237" s="12"/>
      <c r="J237" s="13"/>
      <c r="K237" s="13"/>
      <c r="L237" s="13"/>
      <c r="M237" s="31"/>
    </row>
    <row r="238" spans="1:13" x14ac:dyDescent="0.25">
      <c r="A238" s="9"/>
      <c r="B238" s="26"/>
      <c r="C238" s="11"/>
      <c r="D238" s="11"/>
      <c r="E238" s="11"/>
      <c r="F238" s="11"/>
      <c r="G238" s="11"/>
      <c r="H238" s="12"/>
      <c r="I238" s="12"/>
      <c r="J238" s="13"/>
      <c r="K238" s="13"/>
      <c r="L238" s="13"/>
      <c r="M238" s="31"/>
    </row>
    <row r="239" spans="1:13" x14ac:dyDescent="0.25">
      <c r="A239" s="9"/>
      <c r="B239" s="26"/>
      <c r="C239" s="11"/>
      <c r="D239" s="11"/>
      <c r="E239" s="11"/>
      <c r="F239" s="11"/>
      <c r="G239" s="11"/>
      <c r="H239" s="12"/>
      <c r="I239" s="12"/>
      <c r="J239" s="13"/>
      <c r="K239" s="13"/>
      <c r="L239" s="13"/>
      <c r="M239" s="31"/>
    </row>
    <row r="240" spans="1:13" x14ac:dyDescent="0.25">
      <c r="A240" s="9"/>
      <c r="B240" s="26"/>
      <c r="C240" s="11"/>
      <c r="D240" s="11"/>
      <c r="E240" s="11"/>
      <c r="F240" s="11"/>
      <c r="G240" s="11"/>
      <c r="H240" s="12"/>
      <c r="I240" s="12"/>
      <c r="J240" s="13"/>
      <c r="K240" s="13"/>
      <c r="L240" s="13"/>
      <c r="M240" s="31"/>
    </row>
    <row r="241" spans="1:13" x14ac:dyDescent="0.25">
      <c r="A241" s="9"/>
      <c r="B241" s="26"/>
      <c r="C241" s="11"/>
      <c r="D241" s="11"/>
      <c r="E241" s="11"/>
      <c r="F241" s="11"/>
      <c r="G241" s="11"/>
      <c r="H241" s="12"/>
      <c r="I241" s="12"/>
      <c r="J241" s="13"/>
      <c r="K241" s="13"/>
      <c r="L241" s="13"/>
      <c r="M241" s="31"/>
    </row>
    <row r="242" spans="1:13" x14ac:dyDescent="0.25">
      <c r="A242" s="9"/>
      <c r="B242" s="26"/>
      <c r="C242" s="11"/>
      <c r="D242" s="11"/>
      <c r="E242" s="11"/>
      <c r="F242" s="11"/>
      <c r="G242" s="11"/>
      <c r="H242" s="12"/>
      <c r="I242" s="12"/>
      <c r="J242" s="13"/>
      <c r="K242" s="13"/>
      <c r="L242" s="13"/>
      <c r="M242" s="31"/>
    </row>
    <row r="243" spans="1:13" x14ac:dyDescent="0.25">
      <c r="A243" s="9"/>
      <c r="B243" s="26"/>
      <c r="C243" s="11"/>
      <c r="D243" s="11"/>
      <c r="E243" s="11"/>
      <c r="F243" s="11"/>
      <c r="G243" s="11"/>
      <c r="H243" s="12"/>
      <c r="I243" s="12"/>
      <c r="J243" s="13"/>
      <c r="K243" s="13"/>
      <c r="L243" s="13"/>
      <c r="M243" s="31"/>
    </row>
    <row r="244" spans="1:13" x14ac:dyDescent="0.25">
      <c r="A244" s="9"/>
      <c r="B244" s="26"/>
      <c r="C244" s="11"/>
      <c r="D244" s="11"/>
      <c r="E244" s="11"/>
      <c r="F244" s="11"/>
      <c r="G244" s="11"/>
      <c r="H244" s="12"/>
      <c r="I244" s="12"/>
      <c r="J244" s="13"/>
      <c r="K244" s="13"/>
      <c r="L244" s="13"/>
      <c r="M244" s="31"/>
    </row>
    <row r="245" spans="1:13" x14ac:dyDescent="0.25">
      <c r="A245" s="9"/>
      <c r="B245" s="26"/>
      <c r="C245" s="11"/>
      <c r="D245" s="11"/>
      <c r="E245" s="11"/>
      <c r="F245" s="11"/>
      <c r="G245" s="11"/>
      <c r="H245" s="12"/>
      <c r="I245" s="12"/>
      <c r="J245" s="13"/>
      <c r="K245" s="13"/>
      <c r="L245" s="13"/>
      <c r="M245" s="31"/>
    </row>
    <row r="246" spans="1:13" x14ac:dyDescent="0.25">
      <c r="A246" s="9"/>
      <c r="B246" s="26"/>
      <c r="C246" s="11"/>
      <c r="D246" s="11"/>
      <c r="E246" s="11"/>
      <c r="F246" s="11"/>
      <c r="G246" s="11"/>
      <c r="H246" s="12"/>
      <c r="I246" s="12"/>
      <c r="J246" s="13"/>
      <c r="K246" s="13"/>
      <c r="L246" s="13"/>
      <c r="M246" s="31"/>
    </row>
    <row r="247" spans="1:13" x14ac:dyDescent="0.25">
      <c r="A247" s="9"/>
      <c r="B247" s="26"/>
      <c r="C247" s="11"/>
      <c r="D247" s="11"/>
      <c r="E247" s="11"/>
      <c r="F247" s="11"/>
      <c r="G247" s="11"/>
      <c r="H247" s="12"/>
      <c r="I247" s="12"/>
      <c r="J247" s="13"/>
      <c r="K247" s="13"/>
      <c r="L247" s="13"/>
      <c r="M247" s="31"/>
    </row>
    <row r="248" spans="1:13" x14ac:dyDescent="0.25">
      <c r="A248" s="9"/>
      <c r="B248" s="26"/>
      <c r="C248" s="11"/>
      <c r="D248" s="11"/>
      <c r="E248" s="11"/>
      <c r="F248" s="11"/>
      <c r="G248" s="11"/>
      <c r="H248" s="12"/>
      <c r="I248" s="12"/>
      <c r="J248" s="13"/>
      <c r="K248" s="13"/>
      <c r="L248" s="13"/>
      <c r="M248" s="31"/>
    </row>
    <row r="249" spans="1:13" x14ac:dyDescent="0.25">
      <c r="A249" s="9"/>
      <c r="B249" s="26"/>
      <c r="C249" s="11"/>
      <c r="D249" s="11"/>
      <c r="E249" s="11"/>
      <c r="F249" s="11"/>
      <c r="G249" s="11"/>
      <c r="H249" s="12"/>
      <c r="I249" s="12"/>
      <c r="J249" s="13"/>
      <c r="K249" s="13"/>
      <c r="L249" s="13"/>
      <c r="M249" s="31"/>
    </row>
    <row r="250" spans="1:13" x14ac:dyDescent="0.25">
      <c r="A250" s="9"/>
      <c r="B250" s="26"/>
      <c r="C250" s="11"/>
      <c r="D250" s="11"/>
      <c r="E250" s="11"/>
      <c r="F250" s="11"/>
      <c r="G250" s="11"/>
      <c r="H250" s="12"/>
      <c r="I250" s="12"/>
      <c r="J250" s="13"/>
      <c r="K250" s="13"/>
      <c r="L250" s="13"/>
      <c r="M250" s="31"/>
    </row>
    <row r="251" spans="1:13" x14ac:dyDescent="0.25">
      <c r="A251" s="9"/>
      <c r="B251" s="26"/>
      <c r="C251" s="11"/>
      <c r="D251" s="11"/>
      <c r="E251" s="11"/>
      <c r="F251" s="11"/>
      <c r="G251" s="11"/>
      <c r="H251" s="12"/>
      <c r="I251" s="12"/>
      <c r="J251" s="13"/>
      <c r="K251" s="13"/>
      <c r="L251" s="13"/>
      <c r="M251" s="31"/>
    </row>
    <row r="252" spans="1:13" x14ac:dyDescent="0.25">
      <c r="A252" s="9"/>
      <c r="B252" s="26"/>
      <c r="C252" s="11"/>
      <c r="D252" s="11"/>
      <c r="E252" s="11"/>
      <c r="F252" s="11"/>
      <c r="G252" s="11"/>
      <c r="H252" s="12"/>
      <c r="I252" s="12"/>
      <c r="J252" s="13"/>
      <c r="K252" s="13"/>
      <c r="L252" s="13"/>
      <c r="M252" s="31"/>
    </row>
    <row r="253" spans="1:13" x14ac:dyDescent="0.25">
      <c r="A253" s="9"/>
      <c r="B253" s="26"/>
      <c r="C253" s="11"/>
      <c r="D253" s="11"/>
      <c r="E253" s="11"/>
      <c r="F253" s="11"/>
      <c r="G253" s="11"/>
      <c r="H253" s="12"/>
      <c r="I253" s="12"/>
      <c r="J253" s="13"/>
      <c r="K253" s="13"/>
      <c r="L253" s="13"/>
      <c r="M253" s="31"/>
    </row>
    <row r="254" spans="1:13" x14ac:dyDescent="0.25">
      <c r="A254" s="9"/>
      <c r="B254" s="26"/>
      <c r="C254" s="11"/>
      <c r="D254" s="11"/>
      <c r="E254" s="11"/>
      <c r="F254" s="11"/>
      <c r="G254" s="11"/>
      <c r="H254" s="12"/>
      <c r="I254" s="12"/>
      <c r="J254" s="13"/>
      <c r="K254" s="13"/>
      <c r="L254" s="13"/>
      <c r="M254" s="31"/>
    </row>
    <row r="255" spans="1:13" x14ac:dyDescent="0.25">
      <c r="A255" s="9"/>
      <c r="B255" s="26"/>
      <c r="C255" s="11"/>
      <c r="D255" s="11"/>
      <c r="E255" s="11"/>
      <c r="F255" s="11"/>
      <c r="G255" s="11"/>
      <c r="H255" s="12"/>
      <c r="I255" s="12"/>
      <c r="J255" s="13"/>
      <c r="K255" s="13"/>
      <c r="L255" s="13"/>
      <c r="M255" s="31"/>
    </row>
    <row r="256" spans="1:13" x14ac:dyDescent="0.25">
      <c r="A256" s="9"/>
      <c r="B256" s="26"/>
      <c r="C256" s="11"/>
      <c r="D256" s="11"/>
      <c r="E256" s="11"/>
      <c r="F256" s="11"/>
      <c r="G256" s="11"/>
      <c r="H256" s="12"/>
      <c r="I256" s="12"/>
      <c r="J256" s="13"/>
      <c r="K256" s="13"/>
      <c r="L256" s="13"/>
      <c r="M256" s="31"/>
    </row>
    <row r="257" spans="1:13" x14ac:dyDescent="0.25">
      <c r="A257" s="9"/>
      <c r="B257" s="26"/>
      <c r="C257" s="11"/>
      <c r="D257" s="11"/>
      <c r="E257" s="11"/>
      <c r="F257" s="11"/>
      <c r="G257" s="11"/>
      <c r="H257" s="12"/>
      <c r="I257" s="12"/>
      <c r="J257" s="13"/>
      <c r="K257" s="13"/>
      <c r="L257" s="13"/>
      <c r="M257" s="31"/>
    </row>
    <row r="258" spans="1:13" x14ac:dyDescent="0.25">
      <c r="A258" s="9"/>
      <c r="B258" s="26"/>
      <c r="C258" s="11"/>
      <c r="D258" s="11"/>
      <c r="E258" s="11"/>
      <c r="F258" s="11"/>
      <c r="G258" s="11"/>
      <c r="H258" s="12"/>
      <c r="I258" s="12"/>
      <c r="J258" s="13"/>
      <c r="K258" s="13"/>
      <c r="L258" s="13"/>
      <c r="M258" s="31"/>
    </row>
    <row r="259" spans="1:13" x14ac:dyDescent="0.25">
      <c r="A259" s="9"/>
      <c r="B259" s="26"/>
      <c r="C259" s="11"/>
      <c r="D259" s="11"/>
      <c r="E259" s="11"/>
      <c r="F259" s="11"/>
      <c r="G259" s="11"/>
      <c r="H259" s="12"/>
      <c r="I259" s="12"/>
      <c r="J259" s="13"/>
      <c r="K259" s="13"/>
      <c r="L259" s="13"/>
      <c r="M259" s="31"/>
    </row>
    <row r="260" spans="1:13" x14ac:dyDescent="0.25">
      <c r="A260" s="9"/>
      <c r="B260" s="26"/>
      <c r="C260" s="11"/>
      <c r="D260" s="11"/>
      <c r="E260" s="11"/>
      <c r="F260" s="11"/>
      <c r="G260" s="11"/>
      <c r="H260" s="12"/>
      <c r="I260" s="12"/>
      <c r="J260" s="13"/>
      <c r="K260" s="13"/>
      <c r="L260" s="13"/>
      <c r="M260" s="31"/>
    </row>
    <row r="261" spans="1:13" x14ac:dyDescent="0.25">
      <c r="A261" s="9"/>
      <c r="B261" s="26"/>
      <c r="C261" s="11"/>
      <c r="D261" s="11"/>
      <c r="E261" s="11"/>
      <c r="F261" s="11"/>
      <c r="G261" s="11"/>
      <c r="H261" s="12"/>
      <c r="I261" s="12"/>
      <c r="J261" s="13"/>
      <c r="K261" s="13"/>
      <c r="L261" s="13"/>
      <c r="M261" s="31"/>
    </row>
    <row r="262" spans="1:13" x14ac:dyDescent="0.25">
      <c r="A262" s="9"/>
      <c r="B262" s="26"/>
      <c r="C262" s="11"/>
      <c r="D262" s="11"/>
      <c r="E262" s="11"/>
      <c r="F262" s="11"/>
      <c r="G262" s="11"/>
      <c r="H262" s="12"/>
      <c r="I262" s="12"/>
      <c r="J262" s="13"/>
      <c r="K262" s="13"/>
      <c r="L262" s="13"/>
      <c r="M262" s="31"/>
    </row>
    <row r="263" spans="1:13" x14ac:dyDescent="0.25">
      <c r="A263" s="9"/>
      <c r="B263" s="26"/>
      <c r="C263" s="11"/>
      <c r="D263" s="11"/>
      <c r="E263" s="11"/>
      <c r="F263" s="11"/>
      <c r="G263" s="11"/>
      <c r="H263" s="12"/>
      <c r="I263" s="12"/>
      <c r="J263" s="13"/>
      <c r="K263" s="13"/>
      <c r="L263" s="13"/>
      <c r="M263" s="31"/>
    </row>
    <row r="264" spans="1:13" x14ac:dyDescent="0.25">
      <c r="A264" s="9"/>
      <c r="B264" s="26"/>
      <c r="C264" s="11"/>
      <c r="D264" s="11"/>
      <c r="E264" s="11"/>
      <c r="F264" s="11"/>
      <c r="G264" s="11"/>
      <c r="H264" s="12"/>
      <c r="I264" s="12"/>
      <c r="J264" s="13"/>
      <c r="K264" s="13"/>
      <c r="L264" s="13"/>
      <c r="M264" s="31"/>
    </row>
    <row r="265" spans="1:13" x14ac:dyDescent="0.25">
      <c r="A265" s="9"/>
      <c r="B265" s="26"/>
      <c r="C265" s="11"/>
      <c r="D265" s="11"/>
      <c r="E265" s="11"/>
      <c r="F265" s="11"/>
      <c r="G265" s="11"/>
      <c r="H265" s="12"/>
      <c r="I265" s="12"/>
      <c r="J265" s="13"/>
      <c r="K265" s="13"/>
      <c r="L265" s="13"/>
      <c r="M265" s="31"/>
    </row>
    <row r="266" spans="1:13" x14ac:dyDescent="0.25">
      <c r="A266" s="9"/>
      <c r="B266" s="26"/>
      <c r="C266" s="11"/>
      <c r="D266" s="11"/>
      <c r="E266" s="11"/>
      <c r="F266" s="11"/>
      <c r="G266" s="11"/>
      <c r="H266" s="12"/>
      <c r="I266" s="12"/>
      <c r="J266" s="13"/>
      <c r="K266" s="13"/>
      <c r="L266" s="13"/>
      <c r="M266" s="31"/>
    </row>
    <row r="267" spans="1:13" x14ac:dyDescent="0.25">
      <c r="A267" s="9"/>
      <c r="B267" s="26"/>
      <c r="C267" s="11"/>
      <c r="D267" s="11"/>
      <c r="E267" s="11"/>
      <c r="F267" s="11"/>
      <c r="G267" s="11"/>
      <c r="H267" s="12"/>
      <c r="I267" s="12"/>
      <c r="J267" s="13"/>
      <c r="K267" s="13"/>
      <c r="L267" s="13"/>
      <c r="M267" s="31"/>
    </row>
    <row r="268" spans="1:13" x14ac:dyDescent="0.25">
      <c r="A268" s="9"/>
      <c r="B268" s="26"/>
      <c r="C268" s="11"/>
      <c r="D268" s="11"/>
      <c r="E268" s="11"/>
      <c r="F268" s="11"/>
      <c r="G268" s="11"/>
      <c r="H268" s="12"/>
      <c r="I268" s="12"/>
      <c r="J268" s="13"/>
      <c r="K268" s="13"/>
      <c r="L268" s="13"/>
      <c r="M268" s="31"/>
    </row>
    <row r="269" spans="1:13" x14ac:dyDescent="0.25">
      <c r="A269" s="9"/>
      <c r="B269" s="26"/>
      <c r="C269" s="11"/>
      <c r="D269" s="11"/>
      <c r="E269" s="11"/>
      <c r="F269" s="11"/>
      <c r="G269" s="11"/>
      <c r="H269" s="12"/>
      <c r="I269" s="12"/>
      <c r="J269" s="13"/>
      <c r="K269" s="13"/>
      <c r="L269" s="13"/>
      <c r="M269" s="31"/>
    </row>
    <row r="270" spans="1:13" x14ac:dyDescent="0.25">
      <c r="A270" s="9"/>
      <c r="B270" s="26"/>
      <c r="C270" s="11"/>
      <c r="D270" s="11"/>
      <c r="E270" s="11"/>
      <c r="F270" s="11"/>
      <c r="G270" s="11"/>
      <c r="H270" s="12"/>
      <c r="I270" s="12"/>
      <c r="J270" s="13"/>
      <c r="K270" s="13"/>
      <c r="L270" s="13"/>
      <c r="M270" s="31"/>
    </row>
    <row r="271" spans="1:13" x14ac:dyDescent="0.25">
      <c r="A271" s="9"/>
      <c r="B271" s="26"/>
      <c r="C271" s="11"/>
      <c r="D271" s="11"/>
      <c r="E271" s="11"/>
      <c r="F271" s="11"/>
      <c r="G271" s="11"/>
      <c r="H271" s="12"/>
      <c r="I271" s="12"/>
      <c r="J271" s="13"/>
      <c r="K271" s="13"/>
      <c r="L271" s="13"/>
      <c r="M271" s="31"/>
    </row>
    <row r="272" spans="1:13" x14ac:dyDescent="0.25">
      <c r="A272" s="9"/>
      <c r="B272" s="26"/>
      <c r="C272" s="11"/>
      <c r="D272" s="11"/>
      <c r="E272" s="11"/>
      <c r="F272" s="11"/>
      <c r="G272" s="11"/>
      <c r="H272" s="12"/>
      <c r="I272" s="12"/>
      <c r="J272" s="13"/>
      <c r="K272" s="13"/>
      <c r="L272" s="13"/>
      <c r="M272" s="31"/>
    </row>
    <row r="273" spans="1:13" x14ac:dyDescent="0.25">
      <c r="A273" s="9"/>
      <c r="B273" s="26"/>
      <c r="C273" s="11"/>
      <c r="D273" s="11"/>
      <c r="E273" s="11"/>
      <c r="F273" s="11"/>
      <c r="G273" s="11"/>
      <c r="H273" s="12"/>
      <c r="I273" s="12"/>
      <c r="J273" s="13"/>
      <c r="K273" s="13"/>
      <c r="L273" s="13"/>
      <c r="M273" s="31"/>
    </row>
    <row r="274" spans="1:13" x14ac:dyDescent="0.25">
      <c r="A274" s="9"/>
      <c r="B274" s="26"/>
      <c r="C274" s="11"/>
      <c r="D274" s="11"/>
      <c r="E274" s="11"/>
      <c r="F274" s="11"/>
      <c r="G274" s="11"/>
      <c r="H274" s="12"/>
      <c r="I274" s="12"/>
      <c r="J274" s="13"/>
      <c r="K274" s="13"/>
      <c r="L274" s="13"/>
      <c r="M274" s="31"/>
    </row>
    <row r="275" spans="1:13" x14ac:dyDescent="0.25">
      <c r="A275" s="9"/>
      <c r="B275" s="26"/>
      <c r="C275" s="11"/>
      <c r="D275" s="11"/>
      <c r="E275" s="11"/>
      <c r="F275" s="11"/>
      <c r="G275" s="11"/>
      <c r="H275" s="12"/>
      <c r="I275" s="12"/>
      <c r="J275" s="13"/>
      <c r="K275" s="13"/>
      <c r="L275" s="13"/>
      <c r="M275" s="31"/>
    </row>
    <row r="276" spans="1:13" x14ac:dyDescent="0.25">
      <c r="A276" s="9"/>
      <c r="B276" s="26"/>
      <c r="C276" s="11"/>
      <c r="D276" s="11"/>
      <c r="E276" s="11"/>
      <c r="F276" s="11"/>
      <c r="G276" s="11"/>
      <c r="H276" s="12"/>
      <c r="I276" s="12"/>
      <c r="J276" s="13"/>
      <c r="K276" s="13"/>
      <c r="L276" s="13"/>
      <c r="M276" s="31"/>
    </row>
    <row r="277" spans="1:13" x14ac:dyDescent="0.25">
      <c r="A277" s="9"/>
      <c r="B277" s="26"/>
      <c r="C277" s="11"/>
      <c r="D277" s="11"/>
      <c r="E277" s="11"/>
      <c r="F277" s="11"/>
      <c r="G277" s="11"/>
      <c r="H277" s="12"/>
      <c r="I277" s="12"/>
      <c r="J277" s="13"/>
      <c r="K277" s="13"/>
      <c r="L277" s="13"/>
      <c r="M277" s="31"/>
    </row>
    <row r="278" spans="1:13" x14ac:dyDescent="0.25">
      <c r="A278" s="9"/>
      <c r="B278" s="26"/>
      <c r="C278" s="11"/>
      <c r="D278" s="11"/>
      <c r="E278" s="11"/>
      <c r="F278" s="11"/>
      <c r="G278" s="11"/>
      <c r="H278" s="12"/>
      <c r="I278" s="12"/>
      <c r="J278" s="13"/>
      <c r="K278" s="13"/>
      <c r="L278" s="13"/>
      <c r="M278" s="31"/>
    </row>
    <row r="279" spans="1:13" x14ac:dyDescent="0.25">
      <c r="A279" s="9"/>
      <c r="B279" s="26"/>
      <c r="C279" s="11"/>
      <c r="D279" s="11"/>
      <c r="E279" s="11"/>
      <c r="F279" s="11"/>
      <c r="G279" s="11"/>
      <c r="H279" s="12"/>
      <c r="I279" s="12"/>
      <c r="J279" s="13"/>
      <c r="K279" s="13"/>
      <c r="L279" s="13"/>
      <c r="M279" s="31"/>
    </row>
    <row r="280" spans="1:13" x14ac:dyDescent="0.25">
      <c r="A280" s="9"/>
      <c r="B280" s="26"/>
      <c r="C280" s="11"/>
      <c r="D280" s="11"/>
      <c r="E280" s="11"/>
      <c r="F280" s="11"/>
      <c r="G280" s="11"/>
      <c r="H280" s="12"/>
      <c r="I280" s="12"/>
      <c r="J280" s="13"/>
      <c r="K280" s="13"/>
      <c r="L280" s="13"/>
      <c r="M280" s="31"/>
    </row>
    <row r="281" spans="1:13" x14ac:dyDescent="0.25">
      <c r="A281" s="9"/>
      <c r="B281" s="26"/>
      <c r="C281" s="11"/>
      <c r="D281" s="11"/>
      <c r="E281" s="11"/>
      <c r="F281" s="11"/>
      <c r="G281" s="11"/>
      <c r="H281" s="12"/>
      <c r="I281" s="12"/>
      <c r="J281" s="13"/>
      <c r="K281" s="13"/>
      <c r="L281" s="13"/>
      <c r="M281" s="31"/>
    </row>
    <row r="282" spans="1:13" x14ac:dyDescent="0.25">
      <c r="A282" s="9"/>
      <c r="B282" s="26"/>
      <c r="C282" s="11"/>
      <c r="D282" s="11"/>
      <c r="E282" s="11"/>
      <c r="F282" s="11"/>
      <c r="G282" s="11"/>
      <c r="H282" s="12"/>
      <c r="I282" s="12"/>
      <c r="J282" s="13"/>
      <c r="K282" s="13"/>
      <c r="L282" s="13"/>
      <c r="M282" s="31"/>
    </row>
    <row r="283" spans="1:13" x14ac:dyDescent="0.25">
      <c r="A283" s="9"/>
      <c r="B283" s="26"/>
      <c r="C283" s="11"/>
      <c r="D283" s="11"/>
      <c r="E283" s="11"/>
      <c r="F283" s="11"/>
      <c r="G283" s="11"/>
      <c r="H283" s="12"/>
      <c r="I283" s="12"/>
      <c r="J283" s="13"/>
      <c r="K283" s="13"/>
      <c r="L283" s="13"/>
      <c r="M283" s="31"/>
    </row>
    <row r="284" spans="1:13" x14ac:dyDescent="0.25">
      <c r="A284" s="9"/>
      <c r="B284" s="26"/>
      <c r="C284" s="11"/>
      <c r="D284" s="11"/>
      <c r="E284" s="11"/>
      <c r="F284" s="11"/>
      <c r="G284" s="11"/>
      <c r="H284" s="12"/>
      <c r="I284" s="12"/>
      <c r="J284" s="13"/>
      <c r="K284" s="13"/>
      <c r="L284" s="13"/>
      <c r="M284" s="31"/>
    </row>
    <row r="285" spans="1:13" x14ac:dyDescent="0.25">
      <c r="A285" s="9"/>
      <c r="B285" s="26"/>
      <c r="C285" s="11"/>
      <c r="D285" s="11"/>
      <c r="E285" s="11"/>
      <c r="F285" s="11"/>
      <c r="G285" s="11"/>
      <c r="H285" s="12"/>
      <c r="I285" s="12"/>
      <c r="J285" s="13"/>
      <c r="K285" s="13"/>
      <c r="L285" s="13"/>
      <c r="M285" s="31"/>
    </row>
    <row r="286" spans="1:13" x14ac:dyDescent="0.25">
      <c r="A286" s="9"/>
      <c r="B286" s="26"/>
      <c r="C286" s="11"/>
      <c r="D286" s="11"/>
      <c r="E286" s="11"/>
      <c r="F286" s="11"/>
      <c r="G286" s="11"/>
      <c r="H286" s="12"/>
      <c r="I286" s="12"/>
      <c r="J286" s="13"/>
      <c r="K286" s="13"/>
      <c r="L286" s="13"/>
      <c r="M286" s="31"/>
    </row>
    <row r="287" spans="1:13" x14ac:dyDescent="0.25">
      <c r="A287" s="9"/>
      <c r="B287" s="26"/>
      <c r="C287" s="11"/>
      <c r="D287" s="11"/>
      <c r="E287" s="11"/>
      <c r="F287" s="11"/>
      <c r="G287" s="11"/>
      <c r="H287" s="12"/>
      <c r="I287" s="12"/>
      <c r="J287" s="13"/>
      <c r="K287" s="13"/>
      <c r="L287" s="13"/>
      <c r="M287" s="31"/>
    </row>
    <row r="288" spans="1:13" x14ac:dyDescent="0.25">
      <c r="A288" s="9"/>
      <c r="B288" s="26"/>
      <c r="C288" s="11"/>
      <c r="D288" s="11"/>
      <c r="E288" s="11"/>
      <c r="F288" s="11"/>
      <c r="G288" s="11"/>
      <c r="H288" s="12"/>
      <c r="I288" s="12"/>
      <c r="J288" s="13"/>
      <c r="K288" s="13"/>
      <c r="L288" s="13"/>
      <c r="M288" s="31"/>
    </row>
    <row r="289" spans="1:13" x14ac:dyDescent="0.25">
      <c r="A289" s="9"/>
      <c r="B289" s="26"/>
      <c r="C289" s="11"/>
      <c r="D289" s="11"/>
      <c r="E289" s="11"/>
      <c r="F289" s="11"/>
      <c r="G289" s="11"/>
      <c r="H289" s="12"/>
      <c r="I289" s="12"/>
      <c r="J289" s="13"/>
      <c r="K289" s="13"/>
      <c r="L289" s="13"/>
      <c r="M289" s="31"/>
    </row>
    <row r="290" spans="1:13" x14ac:dyDescent="0.25">
      <c r="A290" s="9"/>
      <c r="B290" s="26"/>
      <c r="C290" s="11"/>
      <c r="D290" s="11"/>
      <c r="E290" s="11"/>
      <c r="F290" s="11"/>
      <c r="G290" s="11"/>
      <c r="H290" s="12"/>
      <c r="I290" s="12"/>
      <c r="J290" s="13"/>
      <c r="K290" s="13"/>
      <c r="L290" s="13"/>
      <c r="M290" s="31"/>
    </row>
    <row r="291" spans="1:13" x14ac:dyDescent="0.25">
      <c r="A291" s="9"/>
      <c r="B291" s="26"/>
      <c r="C291" s="11"/>
      <c r="D291" s="11"/>
      <c r="E291" s="11"/>
      <c r="F291" s="11"/>
      <c r="G291" s="11"/>
      <c r="H291" s="12"/>
      <c r="I291" s="12"/>
      <c r="J291" s="13"/>
      <c r="K291" s="13"/>
      <c r="L291" s="13"/>
      <c r="M291" s="31"/>
    </row>
    <row r="292" spans="1:13" x14ac:dyDescent="0.25">
      <c r="A292" s="9"/>
      <c r="B292" s="26"/>
      <c r="C292" s="11"/>
      <c r="D292" s="11"/>
      <c r="E292" s="11"/>
      <c r="F292" s="11"/>
      <c r="G292" s="11"/>
      <c r="H292" s="12"/>
      <c r="I292" s="12"/>
      <c r="J292" s="13"/>
      <c r="K292" s="13"/>
      <c r="L292" s="13"/>
      <c r="M292" s="31"/>
    </row>
    <row r="293" spans="1:13" x14ac:dyDescent="0.25">
      <c r="A293" s="9"/>
      <c r="B293" s="26"/>
      <c r="C293" s="11"/>
      <c r="D293" s="11"/>
      <c r="E293" s="11"/>
      <c r="F293" s="11"/>
      <c r="G293" s="11"/>
      <c r="H293" s="12"/>
      <c r="I293" s="12"/>
      <c r="J293" s="13"/>
      <c r="K293" s="13"/>
      <c r="L293" s="13"/>
      <c r="M293" s="31"/>
    </row>
    <row r="294" spans="1:13" x14ac:dyDescent="0.25">
      <c r="A294" s="9"/>
      <c r="B294" s="26"/>
      <c r="C294" s="11"/>
      <c r="D294" s="11"/>
      <c r="E294" s="11"/>
      <c r="F294" s="11"/>
      <c r="G294" s="11"/>
      <c r="H294" s="12"/>
      <c r="I294" s="12"/>
      <c r="J294" s="13"/>
      <c r="K294" s="13"/>
      <c r="L294" s="13"/>
      <c r="M294" s="31"/>
    </row>
    <row r="295" spans="1:13" x14ac:dyDescent="0.25">
      <c r="A295" s="9"/>
      <c r="B295" s="26"/>
      <c r="C295" s="11"/>
      <c r="D295" s="11"/>
      <c r="E295" s="11"/>
      <c r="F295" s="11"/>
      <c r="G295" s="11"/>
      <c r="H295" s="12"/>
      <c r="I295" s="12"/>
      <c r="J295" s="13"/>
      <c r="K295" s="13"/>
      <c r="L295" s="13"/>
      <c r="M295" s="31"/>
    </row>
    <row r="296" spans="1:13" x14ac:dyDescent="0.25">
      <c r="A296" s="9"/>
      <c r="B296" s="26"/>
      <c r="C296" s="11"/>
      <c r="D296" s="11"/>
      <c r="E296" s="11"/>
      <c r="F296" s="11"/>
      <c r="G296" s="11"/>
      <c r="H296" s="12"/>
      <c r="I296" s="12"/>
      <c r="J296" s="13"/>
      <c r="K296" s="13"/>
      <c r="L296" s="13"/>
      <c r="M296" s="31"/>
    </row>
    <row r="297" spans="1:13" x14ac:dyDescent="0.25">
      <c r="A297" s="9"/>
      <c r="B297" s="26"/>
      <c r="C297" s="11"/>
      <c r="D297" s="11"/>
      <c r="E297" s="11"/>
      <c r="F297" s="11"/>
      <c r="G297" s="11"/>
      <c r="H297" s="12"/>
      <c r="I297" s="12"/>
      <c r="J297" s="13"/>
      <c r="K297" s="13"/>
      <c r="L297" s="13"/>
      <c r="M297" s="31"/>
    </row>
    <row r="298" spans="1:13" x14ac:dyDescent="0.25">
      <c r="A298" s="9"/>
      <c r="B298" s="26"/>
      <c r="C298" s="11"/>
      <c r="D298" s="11"/>
      <c r="E298" s="11"/>
      <c r="F298" s="11"/>
      <c r="G298" s="11"/>
      <c r="H298" s="12"/>
      <c r="I298" s="12"/>
      <c r="J298" s="13"/>
      <c r="K298" s="13"/>
      <c r="L298" s="13"/>
      <c r="M298" s="31"/>
    </row>
    <row r="299" spans="1:13" x14ac:dyDescent="0.25">
      <c r="A299" s="9"/>
      <c r="B299" s="26"/>
      <c r="C299" s="11"/>
      <c r="D299" s="11"/>
      <c r="E299" s="11"/>
      <c r="F299" s="11"/>
      <c r="G299" s="11"/>
      <c r="H299" s="12"/>
      <c r="I299" s="12"/>
      <c r="J299" s="13"/>
      <c r="K299" s="13"/>
      <c r="L299" s="13"/>
      <c r="M299" s="31"/>
    </row>
    <row r="300" spans="1:13" x14ac:dyDescent="0.25">
      <c r="A300" s="9"/>
      <c r="B300" s="26"/>
      <c r="C300" s="11"/>
      <c r="D300" s="11"/>
      <c r="E300" s="11"/>
      <c r="F300" s="11"/>
      <c r="G300" s="11"/>
      <c r="H300" s="12"/>
      <c r="I300" s="12"/>
      <c r="J300" s="13"/>
      <c r="K300" s="13"/>
      <c r="L300" s="13"/>
      <c r="M300" s="31"/>
    </row>
    <row r="301" spans="1:13" x14ac:dyDescent="0.25">
      <c r="A301" s="9"/>
      <c r="B301" s="26"/>
      <c r="C301" s="11"/>
      <c r="D301" s="11"/>
      <c r="E301" s="11"/>
      <c r="F301" s="11"/>
      <c r="G301" s="11"/>
      <c r="H301" s="12"/>
      <c r="I301" s="12"/>
      <c r="J301" s="13"/>
      <c r="K301" s="13"/>
      <c r="L301" s="13"/>
      <c r="M301" s="31"/>
    </row>
    <row r="302" spans="1:13" x14ac:dyDescent="0.25">
      <c r="A302" s="9"/>
      <c r="B302" s="26"/>
      <c r="C302" s="11"/>
      <c r="D302" s="11"/>
      <c r="E302" s="11"/>
      <c r="F302" s="11"/>
      <c r="G302" s="11"/>
      <c r="H302" s="12"/>
      <c r="I302" s="12"/>
      <c r="J302" s="13"/>
      <c r="K302" s="13"/>
      <c r="L302" s="13"/>
      <c r="M302" s="31"/>
    </row>
    <row r="303" spans="1:13" x14ac:dyDescent="0.25">
      <c r="A303" s="9"/>
      <c r="B303" s="26"/>
      <c r="C303" s="11"/>
      <c r="D303" s="11"/>
      <c r="E303" s="11"/>
      <c r="F303" s="11"/>
      <c r="G303" s="11"/>
      <c r="H303" s="12"/>
      <c r="I303" s="12"/>
      <c r="J303" s="13"/>
      <c r="K303" s="13"/>
      <c r="L303" s="13"/>
      <c r="M303" s="31"/>
    </row>
    <row r="304" spans="1:13" x14ac:dyDescent="0.25">
      <c r="A304" s="9"/>
      <c r="B304" s="26"/>
      <c r="C304" s="11"/>
      <c r="D304" s="11"/>
      <c r="E304" s="11"/>
      <c r="F304" s="11"/>
      <c r="G304" s="11"/>
      <c r="H304" s="12"/>
      <c r="I304" s="12"/>
      <c r="J304" s="13"/>
      <c r="K304" s="13"/>
      <c r="L304" s="13"/>
      <c r="M304" s="31"/>
    </row>
    <row r="305" spans="1:13" x14ac:dyDescent="0.25">
      <c r="A305" s="9"/>
      <c r="B305" s="26"/>
      <c r="C305" s="11"/>
      <c r="D305" s="11"/>
      <c r="E305" s="11"/>
      <c r="F305" s="11"/>
      <c r="G305" s="11"/>
      <c r="H305" s="12"/>
      <c r="I305" s="12"/>
      <c r="J305" s="13"/>
      <c r="K305" s="13"/>
      <c r="L305" s="13"/>
      <c r="M305" s="31"/>
    </row>
    <row r="306" spans="1:13" x14ac:dyDescent="0.25">
      <c r="A306" s="9"/>
      <c r="B306" s="26"/>
      <c r="C306" s="11"/>
      <c r="D306" s="11"/>
      <c r="E306" s="11"/>
      <c r="F306" s="11"/>
      <c r="G306" s="11"/>
      <c r="H306" s="12"/>
      <c r="I306" s="12"/>
      <c r="J306" s="13"/>
      <c r="K306" s="13"/>
      <c r="L306" s="13"/>
      <c r="M306" s="31"/>
    </row>
    <row r="307" spans="1:13" x14ac:dyDescent="0.25">
      <c r="A307" s="9"/>
      <c r="B307" s="26"/>
      <c r="C307" s="11"/>
      <c r="D307" s="11"/>
      <c r="E307" s="11"/>
      <c r="F307" s="11"/>
      <c r="G307" s="11"/>
      <c r="H307" s="12"/>
      <c r="I307" s="12"/>
      <c r="J307" s="13"/>
      <c r="K307" s="13"/>
      <c r="L307" s="13"/>
      <c r="M307" s="31"/>
    </row>
    <row r="308" spans="1:13" x14ac:dyDescent="0.25">
      <c r="A308" s="9"/>
      <c r="B308" s="26"/>
      <c r="C308" s="11"/>
      <c r="D308" s="11"/>
      <c r="E308" s="11"/>
      <c r="F308" s="11"/>
      <c r="G308" s="11"/>
      <c r="H308" s="12"/>
      <c r="I308" s="12"/>
      <c r="J308" s="13"/>
      <c r="K308" s="13"/>
      <c r="L308" s="13"/>
      <c r="M308" s="31"/>
    </row>
    <row r="309" spans="1:13" x14ac:dyDescent="0.25">
      <c r="A309" s="32"/>
      <c r="B309" s="33"/>
      <c r="C309" s="34"/>
      <c r="D309" s="34"/>
      <c r="E309" s="34"/>
      <c r="F309" s="34"/>
      <c r="G309" s="34"/>
      <c r="H309" s="35"/>
      <c r="I309" s="35"/>
      <c r="J309" s="36"/>
      <c r="K309" s="36"/>
      <c r="L309" s="36"/>
      <c r="M309" s="37"/>
    </row>
    <row r="310" spans="1:13" x14ac:dyDescent="0.25">
      <c r="J310" s="40"/>
      <c r="K310" s="40"/>
      <c r="L310" s="41"/>
      <c r="M310" s="42"/>
    </row>
    <row r="311" spans="1:13" x14ac:dyDescent="0.25">
      <c r="J311" s="40"/>
      <c r="K311" s="40"/>
      <c r="L311" s="40"/>
      <c r="M311" s="43"/>
    </row>
    <row r="312" spans="1:13" x14ac:dyDescent="0.25">
      <c r="J312" s="40"/>
      <c r="K312" s="40"/>
      <c r="L312" s="40"/>
      <c r="M312" s="43"/>
    </row>
    <row r="313" spans="1:13" x14ac:dyDescent="0.25">
      <c r="J313" s="40"/>
      <c r="K313" s="40"/>
      <c r="L313" s="40"/>
      <c r="M313" s="43"/>
    </row>
    <row r="314" spans="1:13" x14ac:dyDescent="0.25">
      <c r="J314" s="40"/>
      <c r="K314" s="40"/>
      <c r="L314" s="40"/>
      <c r="M314" s="43"/>
    </row>
    <row r="315" spans="1:13" x14ac:dyDescent="0.25">
      <c r="J315" s="40"/>
      <c r="K315" s="40"/>
      <c r="L315" s="40"/>
      <c r="M315" s="43"/>
    </row>
    <row r="316" spans="1:13" x14ac:dyDescent="0.25">
      <c r="J316" s="40"/>
      <c r="K316" s="40"/>
      <c r="L316" s="40"/>
      <c r="M316" s="43"/>
    </row>
    <row r="317" spans="1:13" x14ac:dyDescent="0.25">
      <c r="J317" s="40"/>
      <c r="K317" s="40"/>
      <c r="L317" s="40"/>
      <c r="M317" s="43"/>
    </row>
    <row r="318" spans="1:13" x14ac:dyDescent="0.25">
      <c r="J318" s="40"/>
      <c r="K318" s="40"/>
      <c r="L318" s="40"/>
      <c r="M318" s="43"/>
    </row>
    <row r="319" spans="1:13" x14ac:dyDescent="0.25">
      <c r="J319" s="40"/>
      <c r="K319" s="40"/>
      <c r="L319" s="40"/>
      <c r="M319" s="43"/>
    </row>
    <row r="320" spans="1:13" x14ac:dyDescent="0.25">
      <c r="J320" s="40"/>
      <c r="K320" s="40"/>
      <c r="L320" s="40"/>
      <c r="M320" s="43"/>
    </row>
    <row r="321" spans="10:13" x14ac:dyDescent="0.25">
      <c r="J321" s="40"/>
      <c r="K321" s="40"/>
      <c r="L321" s="40"/>
      <c r="M321" s="43"/>
    </row>
    <row r="322" spans="10:13" x14ac:dyDescent="0.25">
      <c r="J322" s="40"/>
      <c r="K322" s="40"/>
      <c r="L322" s="40"/>
      <c r="M322" s="43"/>
    </row>
    <row r="323" spans="10:13" x14ac:dyDescent="0.25">
      <c r="J323" s="40"/>
      <c r="K323" s="40"/>
      <c r="L323" s="40"/>
      <c r="M323" s="43"/>
    </row>
    <row r="324" spans="10:13" x14ac:dyDescent="0.25">
      <c r="J324" s="40"/>
      <c r="K324" s="40"/>
      <c r="L324" s="40"/>
      <c r="M324" s="43"/>
    </row>
    <row r="325" spans="10:13" x14ac:dyDescent="0.25">
      <c r="J325" s="40"/>
      <c r="K325" s="40"/>
      <c r="L325" s="40"/>
      <c r="M325" s="43"/>
    </row>
    <row r="326" spans="10:13" x14ac:dyDescent="0.25">
      <c r="J326" s="40"/>
      <c r="K326" s="40"/>
      <c r="L326" s="40"/>
      <c r="M326" s="43"/>
    </row>
    <row r="327" spans="10:13" x14ac:dyDescent="0.25">
      <c r="J327" s="40"/>
      <c r="K327" s="40"/>
      <c r="L327" s="40"/>
      <c r="M327" s="43"/>
    </row>
    <row r="328" spans="10:13" x14ac:dyDescent="0.25">
      <c r="J328" s="40"/>
      <c r="K328" s="40"/>
      <c r="L328" s="40"/>
      <c r="M328" s="43"/>
    </row>
    <row r="329" spans="10:13" x14ac:dyDescent="0.25">
      <c r="J329" s="40"/>
      <c r="K329" s="40"/>
      <c r="L329" s="40"/>
      <c r="M329" s="43"/>
    </row>
    <row r="330" spans="10:13" x14ac:dyDescent="0.25">
      <c r="J330" s="40"/>
      <c r="K330" s="40"/>
      <c r="L330" s="40"/>
      <c r="M330" s="43"/>
    </row>
    <row r="331" spans="10:13" x14ac:dyDescent="0.25">
      <c r="J331" s="40"/>
      <c r="K331" s="40"/>
      <c r="L331" s="40"/>
      <c r="M331" s="43"/>
    </row>
    <row r="332" spans="10:13" x14ac:dyDescent="0.25">
      <c r="J332" s="40"/>
      <c r="K332" s="40"/>
      <c r="L332" s="40"/>
      <c r="M332" s="43"/>
    </row>
    <row r="333" spans="10:13" x14ac:dyDescent="0.25">
      <c r="J333" s="40"/>
      <c r="K333" s="40"/>
      <c r="L333" s="40"/>
      <c r="M333" s="43"/>
    </row>
    <row r="334" spans="10:13" x14ac:dyDescent="0.25">
      <c r="J334" s="40"/>
      <c r="K334" s="40"/>
      <c r="L334" s="40"/>
      <c r="M334" s="43"/>
    </row>
    <row r="335" spans="10:13" x14ac:dyDescent="0.25">
      <c r="J335" s="40"/>
      <c r="K335" s="40"/>
      <c r="L335" s="40"/>
      <c r="M335" s="43"/>
    </row>
    <row r="336" spans="10:13" x14ac:dyDescent="0.25">
      <c r="J336" s="40"/>
      <c r="K336" s="40"/>
      <c r="L336" s="40"/>
      <c r="M336" s="43"/>
    </row>
    <row r="337" spans="10:13" x14ac:dyDescent="0.25">
      <c r="J337" s="40"/>
      <c r="K337" s="40"/>
      <c r="L337" s="40"/>
      <c r="M337" s="43"/>
    </row>
    <row r="338" spans="10:13" x14ac:dyDescent="0.25">
      <c r="J338" s="40"/>
      <c r="K338" s="40"/>
      <c r="L338" s="40"/>
      <c r="M338" s="43"/>
    </row>
    <row r="339" spans="10:13" x14ac:dyDescent="0.25">
      <c r="J339" s="40"/>
      <c r="K339" s="40"/>
      <c r="L339" s="40"/>
      <c r="M339" s="43"/>
    </row>
    <row r="340" spans="10:13" x14ac:dyDescent="0.25">
      <c r="J340" s="40"/>
      <c r="K340" s="40"/>
      <c r="L340" s="40"/>
      <c r="M340" s="43"/>
    </row>
    <row r="341" spans="10:13" x14ac:dyDescent="0.25">
      <c r="J341" s="40"/>
      <c r="K341" s="40"/>
      <c r="L341" s="40"/>
      <c r="M341" s="43"/>
    </row>
    <row r="342" spans="10:13" x14ac:dyDescent="0.25">
      <c r="J342" s="40"/>
      <c r="K342" s="40"/>
      <c r="L342" s="40"/>
      <c r="M342" s="43"/>
    </row>
    <row r="343" spans="10:13" x14ac:dyDescent="0.25">
      <c r="J343" s="40"/>
      <c r="K343" s="40"/>
      <c r="L343" s="40"/>
      <c r="M343" s="43"/>
    </row>
    <row r="344" spans="10:13" x14ac:dyDescent="0.25">
      <c r="J344" s="40"/>
      <c r="K344" s="40"/>
      <c r="L344" s="40"/>
      <c r="M344" s="43"/>
    </row>
    <row r="345" spans="10:13" x14ac:dyDescent="0.25">
      <c r="J345" s="40"/>
      <c r="K345" s="40"/>
      <c r="L345" s="40"/>
      <c r="M345" s="43"/>
    </row>
    <row r="346" spans="10:13" x14ac:dyDescent="0.25">
      <c r="J346" s="40"/>
      <c r="K346" s="40"/>
      <c r="L346" s="40"/>
      <c r="M346" s="43"/>
    </row>
    <row r="347" spans="10:13" x14ac:dyDescent="0.25">
      <c r="J347" s="40"/>
      <c r="K347" s="40"/>
      <c r="L347" s="40"/>
      <c r="M347" s="43"/>
    </row>
    <row r="348" spans="10:13" x14ac:dyDescent="0.25">
      <c r="J348" s="40"/>
      <c r="K348" s="40"/>
      <c r="L348" s="40"/>
      <c r="M348" s="43"/>
    </row>
    <row r="349" spans="10:13" x14ac:dyDescent="0.25">
      <c r="J349" s="40"/>
      <c r="K349" s="40"/>
      <c r="L349" s="40"/>
      <c r="M349" s="43"/>
    </row>
    <row r="350" spans="10:13" x14ac:dyDescent="0.25">
      <c r="J350" s="40"/>
      <c r="K350" s="40"/>
      <c r="L350" s="40"/>
      <c r="M350" s="43"/>
    </row>
    <row r="351" spans="10:13" x14ac:dyDescent="0.25">
      <c r="J351" s="40"/>
      <c r="K351" s="40"/>
      <c r="L351" s="40"/>
      <c r="M351" s="43"/>
    </row>
    <row r="352" spans="10:13" x14ac:dyDescent="0.25">
      <c r="J352" s="40"/>
      <c r="K352" s="40"/>
      <c r="L352" s="40"/>
      <c r="M352" s="43"/>
    </row>
    <row r="353" spans="10:13" x14ac:dyDescent="0.25">
      <c r="J353" s="40"/>
      <c r="K353" s="40"/>
      <c r="L353" s="40"/>
      <c r="M353" s="43"/>
    </row>
    <row r="354" spans="10:13" x14ac:dyDescent="0.25">
      <c r="J354" s="40"/>
      <c r="K354" s="40"/>
      <c r="L354" s="40"/>
      <c r="M354" s="43"/>
    </row>
    <row r="355" spans="10:13" x14ac:dyDescent="0.25">
      <c r="J355" s="40"/>
      <c r="K355" s="40"/>
      <c r="L355" s="40"/>
      <c r="M355" s="43"/>
    </row>
    <row r="356" spans="10:13" x14ac:dyDescent="0.25">
      <c r="J356" s="40"/>
      <c r="K356" s="40"/>
      <c r="L356" s="40"/>
      <c r="M356" s="43"/>
    </row>
    <row r="357" spans="10:13" x14ac:dyDescent="0.25">
      <c r="J357" s="40"/>
      <c r="K357" s="40"/>
      <c r="L357" s="40"/>
      <c r="M357" s="43"/>
    </row>
    <row r="358" spans="10:13" x14ac:dyDescent="0.25">
      <c r="J358" s="40"/>
      <c r="K358" s="40"/>
      <c r="L358" s="40"/>
      <c r="M358" s="43"/>
    </row>
    <row r="359" spans="10:13" x14ac:dyDescent="0.25">
      <c r="J359" s="40"/>
      <c r="K359" s="40"/>
      <c r="L359" s="40"/>
      <c r="M359" s="43"/>
    </row>
    <row r="360" spans="10:13" x14ac:dyDescent="0.25">
      <c r="J360" s="40"/>
      <c r="K360" s="40"/>
      <c r="L360" s="40"/>
      <c r="M360" s="43"/>
    </row>
    <row r="361" spans="10:13" x14ac:dyDescent="0.25">
      <c r="J361" s="40"/>
      <c r="K361" s="40"/>
      <c r="L361" s="40"/>
      <c r="M361" s="43"/>
    </row>
    <row r="362" spans="10:13" x14ac:dyDescent="0.25">
      <c r="J362" s="40"/>
      <c r="K362" s="40"/>
      <c r="L362" s="40"/>
      <c r="M362" s="43"/>
    </row>
    <row r="363" spans="10:13" x14ac:dyDescent="0.25">
      <c r="J363" s="40"/>
      <c r="K363" s="40"/>
      <c r="L363" s="40"/>
      <c r="M363" s="43"/>
    </row>
    <row r="364" spans="10:13" x14ac:dyDescent="0.25">
      <c r="J364" s="40"/>
      <c r="K364" s="40"/>
      <c r="L364" s="40"/>
      <c r="M364" s="43"/>
    </row>
    <row r="365" spans="10:13" x14ac:dyDescent="0.25">
      <c r="J365" s="40"/>
      <c r="K365" s="40"/>
      <c r="L365" s="40"/>
      <c r="M365" s="43"/>
    </row>
    <row r="366" spans="10:13" x14ac:dyDescent="0.25">
      <c r="J366" s="40"/>
      <c r="K366" s="40"/>
      <c r="L366" s="40"/>
      <c r="M366" s="43"/>
    </row>
    <row r="367" spans="10:13" x14ac:dyDescent="0.25">
      <c r="J367" s="40"/>
      <c r="K367" s="40"/>
      <c r="L367" s="40"/>
      <c r="M367" s="43"/>
    </row>
    <row r="368" spans="10:13" x14ac:dyDescent="0.25">
      <c r="J368" s="40"/>
      <c r="K368" s="40"/>
      <c r="L368" s="40"/>
      <c r="M368" s="43"/>
    </row>
    <row r="369" spans="10:13" x14ac:dyDescent="0.25">
      <c r="J369" s="40"/>
      <c r="K369" s="40"/>
      <c r="L369" s="40"/>
      <c r="M369" s="43"/>
    </row>
    <row r="370" spans="10:13" x14ac:dyDescent="0.25">
      <c r="J370" s="40"/>
      <c r="K370" s="40"/>
      <c r="L370" s="40"/>
      <c r="M370" s="43"/>
    </row>
    <row r="371" spans="10:13" x14ac:dyDescent="0.25">
      <c r="J371" s="40"/>
      <c r="K371" s="40"/>
      <c r="L371" s="40"/>
      <c r="M371" s="43"/>
    </row>
    <row r="372" spans="10:13" x14ac:dyDescent="0.25">
      <c r="J372" s="40"/>
      <c r="K372" s="40"/>
      <c r="L372" s="40"/>
      <c r="M372" s="43"/>
    </row>
    <row r="373" spans="10:13" x14ac:dyDescent="0.25">
      <c r="J373" s="40"/>
      <c r="K373" s="40"/>
      <c r="L373" s="40"/>
      <c r="M373" s="43"/>
    </row>
    <row r="374" spans="10:13" x14ac:dyDescent="0.25">
      <c r="J374" s="40"/>
      <c r="K374" s="40"/>
      <c r="L374" s="40"/>
      <c r="M374" s="43"/>
    </row>
    <row r="375" spans="10:13" x14ac:dyDescent="0.25">
      <c r="J375" s="40"/>
      <c r="K375" s="40"/>
      <c r="L375" s="40"/>
      <c r="M375" s="43"/>
    </row>
    <row r="376" spans="10:13" x14ac:dyDescent="0.25">
      <c r="J376" s="40"/>
      <c r="K376" s="40"/>
      <c r="L376" s="40"/>
      <c r="M376" s="43"/>
    </row>
    <row r="377" spans="10:13" x14ac:dyDescent="0.25">
      <c r="J377" s="40"/>
      <c r="K377" s="40"/>
      <c r="L377" s="40"/>
      <c r="M377" s="43"/>
    </row>
    <row r="378" spans="10:13" x14ac:dyDescent="0.25">
      <c r="J378" s="40"/>
      <c r="K378" s="40"/>
      <c r="L378" s="40"/>
      <c r="M378" s="43"/>
    </row>
    <row r="379" spans="10:13" x14ac:dyDescent="0.25">
      <c r="J379" s="40"/>
      <c r="K379" s="40"/>
      <c r="L379" s="40"/>
      <c r="M379" s="43"/>
    </row>
    <row r="380" spans="10:13" x14ac:dyDescent="0.25">
      <c r="J380" s="40"/>
      <c r="K380" s="40"/>
      <c r="L380" s="40"/>
      <c r="M380" s="43"/>
    </row>
    <row r="381" spans="10:13" x14ac:dyDescent="0.25">
      <c r="J381" s="40"/>
      <c r="K381" s="40"/>
      <c r="L381" s="40"/>
      <c r="M381" s="43"/>
    </row>
    <row r="382" spans="10:13" x14ac:dyDescent="0.25">
      <c r="J382" s="40"/>
      <c r="K382" s="40"/>
      <c r="L382" s="40"/>
      <c r="M382" s="43"/>
    </row>
    <row r="383" spans="10:13" x14ac:dyDescent="0.25">
      <c r="J383" s="40"/>
      <c r="K383" s="40"/>
      <c r="L383" s="40"/>
      <c r="M383" s="43"/>
    </row>
    <row r="384" spans="10:13" x14ac:dyDescent="0.25">
      <c r="J384" s="40"/>
      <c r="K384" s="40"/>
      <c r="L384" s="40"/>
      <c r="M384" s="43"/>
    </row>
    <row r="385" spans="10:13" x14ac:dyDescent="0.25">
      <c r="J385" s="40"/>
      <c r="K385" s="40"/>
      <c r="L385" s="40"/>
      <c r="M385" s="43"/>
    </row>
    <row r="386" spans="10:13" x14ac:dyDescent="0.25">
      <c r="J386" s="40"/>
      <c r="K386" s="40"/>
      <c r="L386" s="40"/>
      <c r="M386" s="43"/>
    </row>
    <row r="387" spans="10:13" x14ac:dyDescent="0.25">
      <c r="J387" s="40"/>
      <c r="K387" s="40"/>
      <c r="L387" s="40"/>
      <c r="M387" s="43"/>
    </row>
    <row r="388" spans="10:13" x14ac:dyDescent="0.25">
      <c r="J388" s="40"/>
      <c r="K388" s="40"/>
      <c r="L388" s="40"/>
      <c r="M388" s="43"/>
    </row>
    <row r="389" spans="10:13" x14ac:dyDescent="0.25">
      <c r="J389" s="40"/>
      <c r="K389" s="40"/>
      <c r="L389" s="40"/>
      <c r="M389" s="43"/>
    </row>
    <row r="390" spans="10:13" x14ac:dyDescent="0.25">
      <c r="J390" s="40"/>
      <c r="K390" s="40"/>
      <c r="L390" s="40"/>
      <c r="M390" s="43"/>
    </row>
    <row r="391" spans="10:13" x14ac:dyDescent="0.25">
      <c r="J391" s="40"/>
      <c r="K391" s="40"/>
      <c r="L391" s="40"/>
      <c r="M391" s="43"/>
    </row>
    <row r="392" spans="10:13" x14ac:dyDescent="0.25">
      <c r="J392" s="40"/>
      <c r="K392" s="40"/>
      <c r="L392" s="40"/>
      <c r="M392" s="43"/>
    </row>
    <row r="393" spans="10:13" x14ac:dyDescent="0.25">
      <c r="J393" s="40"/>
      <c r="K393" s="40"/>
      <c r="L393" s="40"/>
      <c r="M393" s="43"/>
    </row>
    <row r="394" spans="10:13" x14ac:dyDescent="0.25">
      <c r="J394" s="40"/>
      <c r="K394" s="40"/>
      <c r="L394" s="40"/>
      <c r="M394" s="43"/>
    </row>
    <row r="395" spans="10:13" x14ac:dyDescent="0.25">
      <c r="J395" s="40"/>
      <c r="K395" s="40"/>
      <c r="L395" s="40"/>
      <c r="M395" s="43"/>
    </row>
    <row r="396" spans="10:13" x14ac:dyDescent="0.25">
      <c r="J396" s="40"/>
      <c r="K396" s="40"/>
      <c r="L396" s="40"/>
      <c r="M396" s="43"/>
    </row>
    <row r="397" spans="10:13" x14ac:dyDescent="0.25">
      <c r="J397" s="40"/>
      <c r="K397" s="40"/>
      <c r="L397" s="40"/>
      <c r="M397" s="43"/>
    </row>
    <row r="398" spans="10:13" x14ac:dyDescent="0.25">
      <c r="J398" s="40"/>
      <c r="K398" s="40"/>
      <c r="L398" s="40"/>
      <c r="M398" s="43"/>
    </row>
    <row r="399" spans="10:13" x14ac:dyDescent="0.25">
      <c r="J399" s="40"/>
      <c r="K399" s="40"/>
      <c r="L399" s="40"/>
      <c r="M399" s="43"/>
    </row>
    <row r="400" spans="10:13" x14ac:dyDescent="0.25">
      <c r="J400" s="40"/>
      <c r="K400" s="40"/>
      <c r="L400" s="40"/>
      <c r="M400" s="43"/>
    </row>
    <row r="401" spans="10:13" x14ac:dyDescent="0.25">
      <c r="J401" s="40"/>
      <c r="K401" s="40"/>
      <c r="L401" s="40"/>
      <c r="M401" s="43"/>
    </row>
    <row r="402" spans="10:13" x14ac:dyDescent="0.25">
      <c r="J402" s="40"/>
      <c r="K402" s="40"/>
      <c r="L402" s="40"/>
      <c r="M402" s="43"/>
    </row>
    <row r="403" spans="10:13" x14ac:dyDescent="0.25">
      <c r="J403" s="40"/>
      <c r="K403" s="40"/>
      <c r="L403" s="40"/>
      <c r="M403" s="43"/>
    </row>
    <row r="404" spans="10:13" x14ac:dyDescent="0.25">
      <c r="J404" s="40"/>
      <c r="K404" s="40"/>
      <c r="L404" s="40"/>
      <c r="M404" s="43"/>
    </row>
    <row r="405" spans="10:13" x14ac:dyDescent="0.25">
      <c r="J405" s="40"/>
      <c r="K405" s="40"/>
      <c r="L405" s="40"/>
      <c r="M405" s="43"/>
    </row>
    <row r="406" spans="10:13" x14ac:dyDescent="0.25">
      <c r="J406" s="40"/>
      <c r="K406" s="40"/>
      <c r="L406" s="40"/>
      <c r="M406" s="43"/>
    </row>
    <row r="407" spans="10:13" x14ac:dyDescent="0.25">
      <c r="J407" s="40"/>
      <c r="K407" s="40"/>
      <c r="L407" s="40"/>
      <c r="M407" s="43"/>
    </row>
    <row r="408" spans="10:13" x14ac:dyDescent="0.25">
      <c r="J408" s="40"/>
      <c r="K408" s="40"/>
      <c r="L408" s="40"/>
      <c r="M408" s="43"/>
    </row>
    <row r="409" spans="10:13" ht="15" x14ac:dyDescent="0.25">
      <c r="J409" s="40"/>
      <c r="K409" s="40"/>
      <c r="L409" s="44"/>
      <c r="M409" s="43"/>
    </row>
    <row r="410" spans="10:13" x14ac:dyDescent="0.25">
      <c r="J410" s="40"/>
      <c r="K410" s="40"/>
      <c r="L410" s="40"/>
      <c r="M410" s="43"/>
    </row>
    <row r="411" spans="10:13" x14ac:dyDescent="0.25">
      <c r="J411" s="40"/>
      <c r="K411" s="40"/>
      <c r="L411" s="40"/>
      <c r="M411" s="43"/>
    </row>
    <row r="412" spans="10:13" x14ac:dyDescent="0.25">
      <c r="J412" s="40"/>
      <c r="K412" s="40"/>
      <c r="L412" s="40"/>
      <c r="M412" s="43"/>
    </row>
    <row r="413" spans="10:13" x14ac:dyDescent="0.25">
      <c r="J413" s="40"/>
      <c r="K413" s="40"/>
      <c r="L413" s="40"/>
      <c r="M413" s="43"/>
    </row>
    <row r="414" spans="10:13" x14ac:dyDescent="0.25">
      <c r="J414" s="40"/>
      <c r="K414" s="40"/>
      <c r="L414" s="40"/>
      <c r="M414" s="43"/>
    </row>
    <row r="415" spans="10:13" x14ac:dyDescent="0.25">
      <c r="J415" s="40"/>
      <c r="K415" s="40"/>
      <c r="L415" s="40"/>
      <c r="M415" s="43"/>
    </row>
    <row r="416" spans="10:13" x14ac:dyDescent="0.25">
      <c r="J416" s="40"/>
      <c r="K416" s="40"/>
      <c r="L416" s="40"/>
      <c r="M416" s="43"/>
    </row>
    <row r="417" spans="10:13" x14ac:dyDescent="0.25">
      <c r="J417" s="40"/>
      <c r="K417" s="40"/>
      <c r="L417" s="40"/>
      <c r="M417" s="43"/>
    </row>
    <row r="418" spans="10:13" x14ac:dyDescent="0.25">
      <c r="J418" s="40"/>
      <c r="K418" s="40"/>
      <c r="L418" s="40"/>
      <c r="M418" s="43"/>
    </row>
    <row r="419" spans="10:13" x14ac:dyDescent="0.25">
      <c r="J419" s="40"/>
      <c r="K419" s="40"/>
      <c r="L419" s="40"/>
      <c r="M419" s="43"/>
    </row>
    <row r="420" spans="10:13" x14ac:dyDescent="0.25">
      <c r="J420" s="40"/>
      <c r="K420" s="40"/>
      <c r="L420" s="40"/>
      <c r="M420" s="43"/>
    </row>
    <row r="421" spans="10:13" x14ac:dyDescent="0.25">
      <c r="J421" s="40"/>
      <c r="K421" s="40"/>
      <c r="L421" s="40"/>
      <c r="M421" s="43"/>
    </row>
    <row r="422" spans="10:13" x14ac:dyDescent="0.25">
      <c r="J422" s="40"/>
      <c r="K422" s="40"/>
      <c r="L422" s="40"/>
      <c r="M422" s="43"/>
    </row>
    <row r="423" spans="10:13" x14ac:dyDescent="0.25">
      <c r="J423" s="40"/>
      <c r="K423" s="40"/>
      <c r="L423" s="40"/>
      <c r="M423" s="43"/>
    </row>
    <row r="424" spans="10:13" x14ac:dyDescent="0.25">
      <c r="J424" s="40"/>
      <c r="K424" s="40"/>
      <c r="L424" s="40"/>
      <c r="M424" s="43"/>
    </row>
    <row r="425" spans="10:13" x14ac:dyDescent="0.25">
      <c r="J425" s="40"/>
      <c r="K425" s="40"/>
      <c r="L425" s="40"/>
      <c r="M425" s="43"/>
    </row>
    <row r="426" spans="10:13" x14ac:dyDescent="0.25">
      <c r="J426" s="40"/>
      <c r="K426" s="40"/>
      <c r="L426" s="40"/>
      <c r="M426" s="43"/>
    </row>
    <row r="427" spans="10:13" x14ac:dyDescent="0.25">
      <c r="J427" s="40"/>
      <c r="K427" s="40"/>
      <c r="L427" s="40"/>
      <c r="M427" s="43"/>
    </row>
    <row r="428" spans="10:13" x14ac:dyDescent="0.25">
      <c r="J428" s="40"/>
      <c r="K428" s="40"/>
      <c r="L428" s="40"/>
      <c r="M428" s="43"/>
    </row>
    <row r="429" spans="10:13" x14ac:dyDescent="0.25">
      <c r="J429" s="40"/>
      <c r="K429" s="40"/>
      <c r="L429" s="40"/>
      <c r="M429" s="43"/>
    </row>
    <row r="430" spans="10:13" x14ac:dyDescent="0.25">
      <c r="J430" s="40"/>
      <c r="K430" s="40"/>
      <c r="L430" s="40"/>
      <c r="M430" s="43"/>
    </row>
    <row r="431" spans="10:13" x14ac:dyDescent="0.25">
      <c r="J431" s="40"/>
      <c r="K431" s="40"/>
      <c r="L431" s="40"/>
      <c r="M431" s="43"/>
    </row>
    <row r="432" spans="10:13" x14ac:dyDescent="0.25">
      <c r="J432" s="40"/>
      <c r="K432" s="40"/>
      <c r="L432" s="40"/>
      <c r="M432" s="43"/>
    </row>
    <row r="433" spans="10:13" x14ac:dyDescent="0.25">
      <c r="J433" s="40"/>
      <c r="K433" s="40"/>
      <c r="L433" s="40"/>
      <c r="M433" s="43"/>
    </row>
    <row r="434" spans="10:13" x14ac:dyDescent="0.25">
      <c r="J434" s="40"/>
      <c r="K434" s="40"/>
      <c r="L434" s="40"/>
      <c r="M434" s="43"/>
    </row>
    <row r="435" spans="10:13" x14ac:dyDescent="0.25">
      <c r="J435" s="40"/>
      <c r="K435" s="40"/>
      <c r="L435" s="40"/>
      <c r="M435" s="43"/>
    </row>
    <row r="436" spans="10:13" x14ac:dyDescent="0.25">
      <c r="J436" s="40"/>
      <c r="K436" s="40"/>
      <c r="L436" s="40"/>
      <c r="M436" s="43"/>
    </row>
    <row r="437" spans="10:13" x14ac:dyDescent="0.25">
      <c r="J437" s="40"/>
      <c r="K437" s="40"/>
      <c r="L437" s="40"/>
      <c r="M437" s="43"/>
    </row>
    <row r="438" spans="10:13" x14ac:dyDescent="0.25">
      <c r="J438" s="40"/>
      <c r="K438" s="40"/>
      <c r="L438" s="40"/>
      <c r="M438" s="43"/>
    </row>
    <row r="439" spans="10:13" x14ac:dyDescent="0.25">
      <c r="J439" s="40"/>
      <c r="K439" s="40"/>
      <c r="L439" s="40"/>
      <c r="M439" s="43"/>
    </row>
    <row r="440" spans="10:13" x14ac:dyDescent="0.25">
      <c r="J440" s="40"/>
      <c r="K440" s="40"/>
      <c r="L440" s="40"/>
      <c r="M440" s="43"/>
    </row>
    <row r="441" spans="10:13" x14ac:dyDescent="0.25">
      <c r="J441" s="40"/>
      <c r="K441" s="40"/>
      <c r="L441" s="40"/>
      <c r="M441" s="43"/>
    </row>
    <row r="442" spans="10:13" x14ac:dyDescent="0.25">
      <c r="J442" s="40"/>
      <c r="K442" s="40"/>
      <c r="L442" s="40"/>
      <c r="M442" s="43"/>
    </row>
    <row r="443" spans="10:13" x14ac:dyDescent="0.25">
      <c r="J443" s="40"/>
      <c r="K443" s="40"/>
      <c r="L443" s="40"/>
      <c r="M443" s="43"/>
    </row>
    <row r="444" spans="10:13" x14ac:dyDescent="0.25">
      <c r="J444" s="40"/>
      <c r="K444" s="40"/>
      <c r="L444" s="40"/>
      <c r="M444" s="43"/>
    </row>
    <row r="445" spans="10:13" x14ac:dyDescent="0.25">
      <c r="J445" s="40"/>
      <c r="K445" s="40"/>
      <c r="L445" s="40"/>
      <c r="M445" s="43"/>
    </row>
    <row r="446" spans="10:13" x14ac:dyDescent="0.25">
      <c r="J446" s="40"/>
      <c r="K446" s="40"/>
      <c r="L446" s="40"/>
      <c r="M446" s="43"/>
    </row>
    <row r="447" spans="10:13" x14ac:dyDescent="0.25">
      <c r="J447" s="40"/>
      <c r="K447" s="40"/>
      <c r="L447" s="40"/>
      <c r="M447" s="43"/>
    </row>
    <row r="448" spans="10:13" x14ac:dyDescent="0.25">
      <c r="J448" s="40"/>
      <c r="K448" s="40"/>
      <c r="L448" s="40"/>
      <c r="M448" s="43"/>
    </row>
    <row r="449" spans="10:13" x14ac:dyDescent="0.25">
      <c r="J449" s="40"/>
      <c r="K449" s="40"/>
      <c r="L449" s="40"/>
      <c r="M449" s="43"/>
    </row>
    <row r="450" spans="10:13" x14ac:dyDescent="0.25">
      <c r="J450" s="40"/>
      <c r="K450" s="40"/>
      <c r="L450" s="40"/>
      <c r="M450" s="43"/>
    </row>
    <row r="451" spans="10:13" x14ac:dyDescent="0.25">
      <c r="J451" s="40"/>
      <c r="K451" s="40"/>
      <c r="L451" s="40"/>
      <c r="M451" s="43"/>
    </row>
    <row r="452" spans="10:13" x14ac:dyDescent="0.25">
      <c r="J452" s="40"/>
      <c r="K452" s="40"/>
      <c r="L452" s="40"/>
      <c r="M452" s="43"/>
    </row>
    <row r="453" spans="10:13" x14ac:dyDescent="0.25">
      <c r="J453" s="40"/>
      <c r="K453" s="40"/>
      <c r="L453" s="40"/>
      <c r="M453" s="43"/>
    </row>
    <row r="454" spans="10:13" x14ac:dyDescent="0.25">
      <c r="J454" s="40"/>
      <c r="K454" s="40"/>
      <c r="L454" s="40"/>
      <c r="M454" s="43"/>
    </row>
    <row r="455" spans="10:13" x14ac:dyDescent="0.25">
      <c r="J455" s="40"/>
      <c r="K455" s="40"/>
      <c r="L455" s="40"/>
      <c r="M455" s="43"/>
    </row>
    <row r="456" spans="10:13" x14ac:dyDescent="0.25">
      <c r="J456" s="40"/>
      <c r="K456" s="40"/>
      <c r="L456" s="40"/>
      <c r="M456" s="43"/>
    </row>
    <row r="457" spans="10:13" x14ac:dyDescent="0.25">
      <c r="J457" s="40"/>
      <c r="K457" s="40"/>
      <c r="L457" s="40"/>
      <c r="M457" s="43"/>
    </row>
    <row r="458" spans="10:13" x14ac:dyDescent="0.25">
      <c r="J458" s="40"/>
      <c r="K458" s="40"/>
      <c r="L458" s="40"/>
      <c r="M458" s="43"/>
    </row>
    <row r="459" spans="10:13" x14ac:dyDescent="0.25">
      <c r="J459" s="40"/>
      <c r="K459" s="40"/>
      <c r="L459" s="40"/>
      <c r="M459" s="43"/>
    </row>
    <row r="460" spans="10:13" x14ac:dyDescent="0.25">
      <c r="J460" s="40"/>
      <c r="K460" s="40"/>
      <c r="L460" s="40"/>
      <c r="M460" s="43"/>
    </row>
    <row r="461" spans="10:13" x14ac:dyDescent="0.25">
      <c r="J461" s="40"/>
      <c r="K461" s="40"/>
      <c r="L461" s="40"/>
      <c r="M461" s="43"/>
    </row>
    <row r="462" spans="10:13" x14ac:dyDescent="0.25">
      <c r="J462" s="40"/>
      <c r="K462" s="40"/>
      <c r="L462" s="40"/>
      <c r="M462" s="43"/>
    </row>
    <row r="463" spans="10:13" x14ac:dyDescent="0.25">
      <c r="J463" s="40"/>
      <c r="K463" s="40"/>
      <c r="L463" s="40"/>
      <c r="M463" s="43"/>
    </row>
    <row r="464" spans="10:13" x14ac:dyDescent="0.25">
      <c r="J464" s="40"/>
      <c r="K464" s="40"/>
      <c r="L464" s="40"/>
      <c r="M464" s="43"/>
    </row>
    <row r="465" spans="10:13" x14ac:dyDescent="0.25">
      <c r="J465" s="40"/>
      <c r="K465" s="40"/>
      <c r="L465" s="40"/>
      <c r="M465" s="43"/>
    </row>
    <row r="466" spans="10:13" x14ac:dyDescent="0.25">
      <c r="J466" s="40"/>
      <c r="K466" s="40"/>
      <c r="L466" s="40"/>
      <c r="M466" s="43"/>
    </row>
    <row r="467" spans="10:13" x14ac:dyDescent="0.25">
      <c r="J467" s="40"/>
      <c r="K467" s="40"/>
      <c r="L467" s="40"/>
      <c r="M467" s="43"/>
    </row>
    <row r="468" spans="10:13" x14ac:dyDescent="0.25">
      <c r="J468" s="40"/>
      <c r="K468" s="40"/>
      <c r="L468" s="40"/>
      <c r="M468" s="43"/>
    </row>
    <row r="469" spans="10:13" x14ac:dyDescent="0.25">
      <c r="J469" s="40"/>
      <c r="K469" s="40"/>
      <c r="L469" s="40"/>
      <c r="M469" s="43"/>
    </row>
    <row r="470" spans="10:13" x14ac:dyDescent="0.25">
      <c r="J470" s="40"/>
      <c r="K470" s="40"/>
      <c r="L470" s="40"/>
      <c r="M470" s="43"/>
    </row>
    <row r="471" spans="10:13" x14ac:dyDescent="0.25">
      <c r="J471" s="40"/>
      <c r="K471" s="40"/>
      <c r="L471" s="40"/>
      <c r="M471" s="43"/>
    </row>
    <row r="472" spans="10:13" x14ac:dyDescent="0.25">
      <c r="J472" s="40"/>
      <c r="K472" s="40"/>
      <c r="L472" s="40"/>
      <c r="M472" s="43"/>
    </row>
    <row r="473" spans="10:13" x14ac:dyDescent="0.25">
      <c r="J473" s="40"/>
      <c r="K473" s="40"/>
      <c r="L473" s="40"/>
      <c r="M473" s="43"/>
    </row>
    <row r="474" spans="10:13" x14ac:dyDescent="0.25">
      <c r="J474" s="40"/>
      <c r="K474" s="40"/>
      <c r="L474" s="40"/>
      <c r="M474" s="43"/>
    </row>
    <row r="475" spans="10:13" x14ac:dyDescent="0.25">
      <c r="J475" s="40"/>
      <c r="K475" s="40"/>
      <c r="L475" s="40"/>
      <c r="M475" s="43"/>
    </row>
    <row r="476" spans="10:13" x14ac:dyDescent="0.25">
      <c r="J476" s="40"/>
      <c r="K476" s="40"/>
      <c r="L476" s="40"/>
      <c r="M476" s="43"/>
    </row>
    <row r="477" spans="10:13" x14ac:dyDescent="0.25">
      <c r="J477" s="40"/>
      <c r="K477" s="40"/>
      <c r="L477" s="40"/>
      <c r="M477" s="43"/>
    </row>
    <row r="478" spans="10:13" x14ac:dyDescent="0.25">
      <c r="J478" s="40"/>
      <c r="K478" s="40"/>
      <c r="L478" s="40"/>
      <c r="M478" s="43"/>
    </row>
    <row r="479" spans="10:13" x14ac:dyDescent="0.25">
      <c r="J479" s="40"/>
      <c r="K479" s="40"/>
      <c r="L479" s="40"/>
      <c r="M479" s="43"/>
    </row>
    <row r="480" spans="10:13" x14ac:dyDescent="0.25">
      <c r="J480" s="40"/>
      <c r="K480" s="40"/>
      <c r="L480" s="40"/>
      <c r="M480" s="43"/>
    </row>
    <row r="481" spans="10:13" x14ac:dyDescent="0.25">
      <c r="J481" s="40"/>
      <c r="K481" s="40"/>
      <c r="L481" s="40"/>
      <c r="M481" s="43"/>
    </row>
    <row r="482" spans="10:13" x14ac:dyDescent="0.25">
      <c r="J482" s="40"/>
      <c r="K482" s="40"/>
      <c r="L482" s="40"/>
      <c r="M482" s="43"/>
    </row>
    <row r="483" spans="10:13" x14ac:dyDescent="0.25">
      <c r="J483" s="40"/>
      <c r="K483" s="40"/>
      <c r="L483" s="40"/>
      <c r="M483" s="43"/>
    </row>
    <row r="484" spans="10:13" x14ac:dyDescent="0.25">
      <c r="J484" s="40"/>
      <c r="K484" s="40"/>
      <c r="L484" s="40"/>
      <c r="M484" s="43"/>
    </row>
    <row r="485" spans="10:13" x14ac:dyDescent="0.25">
      <c r="J485" s="40"/>
      <c r="K485" s="40"/>
      <c r="L485" s="40"/>
      <c r="M485" s="43"/>
    </row>
    <row r="486" spans="10:13" x14ac:dyDescent="0.25">
      <c r="J486" s="40"/>
      <c r="K486" s="40"/>
      <c r="L486" s="40"/>
      <c r="M486" s="43"/>
    </row>
    <row r="487" spans="10:13" x14ac:dyDescent="0.25">
      <c r="J487" s="40"/>
      <c r="K487" s="40"/>
      <c r="L487" s="40"/>
      <c r="M487" s="43"/>
    </row>
    <row r="488" spans="10:13" x14ac:dyDescent="0.25">
      <c r="J488" s="40"/>
      <c r="K488" s="40"/>
      <c r="L488" s="40"/>
      <c r="M488" s="43"/>
    </row>
    <row r="489" spans="10:13" x14ac:dyDescent="0.25">
      <c r="J489" s="40"/>
      <c r="K489" s="40"/>
      <c r="L489" s="40"/>
      <c r="M489" s="43"/>
    </row>
    <row r="490" spans="10:13" x14ac:dyDescent="0.25">
      <c r="J490" s="40"/>
      <c r="K490" s="40"/>
      <c r="L490" s="40"/>
      <c r="M490" s="43"/>
    </row>
    <row r="491" spans="10:13" x14ac:dyDescent="0.25">
      <c r="J491" s="40"/>
      <c r="K491" s="40"/>
      <c r="L491" s="40"/>
      <c r="M491" s="43"/>
    </row>
    <row r="492" spans="10:13" x14ac:dyDescent="0.25">
      <c r="J492" s="40"/>
      <c r="K492" s="40"/>
      <c r="L492" s="40"/>
      <c r="M492" s="43"/>
    </row>
    <row r="493" spans="10:13" x14ac:dyDescent="0.25">
      <c r="J493" s="40"/>
      <c r="K493" s="40"/>
      <c r="L493" s="40"/>
      <c r="M493" s="43"/>
    </row>
    <row r="494" spans="10:13" x14ac:dyDescent="0.25">
      <c r="J494" s="40"/>
      <c r="K494" s="40"/>
      <c r="L494" s="40"/>
      <c r="M494" s="43"/>
    </row>
    <row r="495" spans="10:13" x14ac:dyDescent="0.25">
      <c r="J495" s="40"/>
      <c r="K495" s="40"/>
      <c r="L495" s="40"/>
      <c r="M495" s="43"/>
    </row>
    <row r="496" spans="10:13" x14ac:dyDescent="0.25">
      <c r="J496" s="40"/>
      <c r="K496" s="40"/>
      <c r="L496" s="40"/>
      <c r="M496" s="43"/>
    </row>
    <row r="497" spans="10:13" x14ac:dyDescent="0.25">
      <c r="J497" s="40"/>
      <c r="K497" s="40"/>
      <c r="L497" s="40"/>
      <c r="M497" s="43"/>
    </row>
    <row r="498" spans="10:13" x14ac:dyDescent="0.25">
      <c r="J498" s="40"/>
      <c r="K498" s="40"/>
      <c r="L498" s="40"/>
      <c r="M498" s="43"/>
    </row>
    <row r="499" spans="10:13" x14ac:dyDescent="0.25">
      <c r="J499" s="40"/>
      <c r="K499" s="40"/>
      <c r="L499" s="40"/>
      <c r="M499" s="43"/>
    </row>
    <row r="500" spans="10:13" x14ac:dyDescent="0.25">
      <c r="J500" s="40"/>
      <c r="K500" s="40"/>
      <c r="L500" s="40"/>
      <c r="M500" s="43"/>
    </row>
    <row r="501" spans="10:13" x14ac:dyDescent="0.25">
      <c r="J501" s="40"/>
      <c r="K501" s="40"/>
      <c r="L501" s="40"/>
      <c r="M501" s="43"/>
    </row>
    <row r="502" spans="10:13" x14ac:dyDescent="0.25">
      <c r="J502" s="40"/>
      <c r="K502" s="40"/>
      <c r="L502" s="40"/>
      <c r="M502" s="43"/>
    </row>
    <row r="503" spans="10:13" x14ac:dyDescent="0.25">
      <c r="J503" s="40"/>
      <c r="K503" s="40"/>
      <c r="L503" s="40"/>
      <c r="M503" s="43"/>
    </row>
    <row r="504" spans="10:13" x14ac:dyDescent="0.25">
      <c r="J504" s="40"/>
      <c r="K504" s="40"/>
      <c r="L504" s="40"/>
      <c r="M504" s="43"/>
    </row>
    <row r="505" spans="10:13" x14ac:dyDescent="0.25">
      <c r="J505" s="40"/>
      <c r="K505" s="40"/>
      <c r="L505" s="40"/>
      <c r="M505" s="43"/>
    </row>
    <row r="506" spans="10:13" x14ac:dyDescent="0.25">
      <c r="J506" s="40"/>
      <c r="K506" s="40"/>
      <c r="L506" s="40"/>
      <c r="M506" s="43"/>
    </row>
    <row r="507" spans="10:13" x14ac:dyDescent="0.25">
      <c r="J507" s="40"/>
      <c r="K507" s="40"/>
      <c r="L507" s="40"/>
      <c r="M507" s="43"/>
    </row>
    <row r="508" spans="10:13" x14ac:dyDescent="0.25">
      <c r="J508" s="40"/>
      <c r="K508" s="40"/>
      <c r="L508" s="40"/>
      <c r="M508" s="43"/>
    </row>
    <row r="509" spans="10:13" x14ac:dyDescent="0.25">
      <c r="J509" s="40"/>
      <c r="K509" s="40"/>
      <c r="L509" s="40"/>
      <c r="M509" s="43"/>
    </row>
    <row r="510" spans="10:13" x14ac:dyDescent="0.25">
      <c r="J510" s="40"/>
      <c r="K510" s="40"/>
      <c r="L510" s="40"/>
      <c r="M510" s="43"/>
    </row>
    <row r="511" spans="10:13" x14ac:dyDescent="0.25">
      <c r="J511" s="40"/>
      <c r="K511" s="40"/>
      <c r="L511" s="40"/>
      <c r="M511" s="43"/>
    </row>
    <row r="512" spans="10:13" x14ac:dyDescent="0.25">
      <c r="J512" s="40"/>
      <c r="K512" s="40"/>
      <c r="L512" s="40"/>
      <c r="M512" s="43"/>
    </row>
    <row r="513" spans="10:13" x14ac:dyDescent="0.25">
      <c r="J513" s="40"/>
      <c r="K513" s="40"/>
      <c r="L513" s="40"/>
      <c r="M513" s="43"/>
    </row>
    <row r="514" spans="10:13" x14ac:dyDescent="0.25">
      <c r="J514" s="40"/>
      <c r="K514" s="40"/>
      <c r="L514" s="40"/>
      <c r="M514" s="43"/>
    </row>
    <row r="515" spans="10:13" x14ac:dyDescent="0.25">
      <c r="J515" s="40"/>
      <c r="K515" s="40"/>
      <c r="L515" s="40"/>
      <c r="M515" s="43"/>
    </row>
    <row r="516" spans="10:13" x14ac:dyDescent="0.25">
      <c r="J516" s="40"/>
      <c r="K516" s="40"/>
      <c r="L516" s="40"/>
      <c r="M516" s="43"/>
    </row>
    <row r="517" spans="10:13" x14ac:dyDescent="0.25">
      <c r="J517" s="40"/>
      <c r="K517" s="40"/>
      <c r="L517" s="40"/>
      <c r="M517" s="43"/>
    </row>
    <row r="518" spans="10:13" x14ac:dyDescent="0.25">
      <c r="J518" s="40"/>
      <c r="K518" s="40"/>
      <c r="L518" s="40"/>
      <c r="M518" s="43"/>
    </row>
    <row r="519" spans="10:13" x14ac:dyDescent="0.25">
      <c r="J519" s="40"/>
      <c r="K519" s="40"/>
      <c r="L519" s="40"/>
      <c r="M519" s="43"/>
    </row>
    <row r="520" spans="10:13" x14ac:dyDescent="0.25">
      <c r="J520" s="40"/>
      <c r="K520" s="40"/>
      <c r="L520" s="40"/>
      <c r="M520" s="43"/>
    </row>
    <row r="521" spans="10:13" x14ac:dyDescent="0.25">
      <c r="J521" s="40"/>
      <c r="K521" s="40"/>
      <c r="L521" s="40"/>
      <c r="M521" s="43"/>
    </row>
    <row r="522" spans="10:13" x14ac:dyDescent="0.25">
      <c r="J522" s="40"/>
      <c r="K522" s="40"/>
      <c r="L522" s="40"/>
      <c r="M522" s="43"/>
    </row>
    <row r="523" spans="10:13" x14ac:dyDescent="0.25">
      <c r="J523" s="40"/>
      <c r="K523" s="40"/>
      <c r="L523" s="40"/>
      <c r="M523" s="43"/>
    </row>
    <row r="524" spans="10:13" x14ac:dyDescent="0.25">
      <c r="J524" s="40"/>
      <c r="K524" s="40"/>
      <c r="L524" s="40"/>
      <c r="M524" s="43"/>
    </row>
    <row r="525" spans="10:13" x14ac:dyDescent="0.25">
      <c r="J525" s="40"/>
      <c r="K525" s="40"/>
      <c r="L525" s="40"/>
      <c r="M525" s="43"/>
    </row>
    <row r="526" spans="10:13" x14ac:dyDescent="0.25">
      <c r="J526" s="40"/>
      <c r="K526" s="40"/>
      <c r="L526" s="40"/>
      <c r="M526" s="43"/>
    </row>
    <row r="527" spans="10:13" x14ac:dyDescent="0.25">
      <c r="J527" s="40"/>
      <c r="K527" s="40"/>
      <c r="L527" s="40"/>
      <c r="M527" s="43"/>
    </row>
    <row r="528" spans="10:13" x14ac:dyDescent="0.25">
      <c r="J528" s="40"/>
      <c r="K528" s="40"/>
      <c r="L528" s="40"/>
      <c r="M528" s="43"/>
    </row>
    <row r="529" spans="10:13" x14ac:dyDescent="0.25">
      <c r="J529" s="40"/>
      <c r="K529" s="40"/>
      <c r="L529" s="40"/>
      <c r="M529" s="43"/>
    </row>
    <row r="530" spans="10:13" x14ac:dyDescent="0.25">
      <c r="J530" s="40"/>
      <c r="K530" s="40"/>
      <c r="L530" s="40"/>
      <c r="M530" s="43"/>
    </row>
    <row r="531" spans="10:13" x14ac:dyDescent="0.25">
      <c r="J531" s="40"/>
      <c r="K531" s="40"/>
      <c r="L531" s="40"/>
      <c r="M531" s="43"/>
    </row>
    <row r="532" spans="10:13" x14ac:dyDescent="0.25">
      <c r="J532" s="40"/>
      <c r="K532" s="40"/>
      <c r="L532" s="40"/>
      <c r="M532" s="43"/>
    </row>
    <row r="533" spans="10:13" x14ac:dyDescent="0.25">
      <c r="J533" s="40"/>
      <c r="K533" s="40"/>
      <c r="L533" s="40"/>
      <c r="M533" s="43"/>
    </row>
    <row r="534" spans="10:13" x14ac:dyDescent="0.25">
      <c r="J534" s="40"/>
      <c r="K534" s="40"/>
      <c r="L534" s="40"/>
    </row>
    <row r="535" spans="10:13" x14ac:dyDescent="0.25">
      <c r="J535" s="40"/>
      <c r="K535" s="40"/>
      <c r="L535" s="40"/>
    </row>
    <row r="536" spans="10:13" x14ac:dyDescent="0.25">
      <c r="J536" s="40"/>
      <c r="K536" s="40"/>
      <c r="L536" s="40"/>
    </row>
    <row r="537" spans="10:13" x14ac:dyDescent="0.25">
      <c r="J537" s="40"/>
      <c r="K537" s="40"/>
      <c r="L537" s="40"/>
    </row>
    <row r="538" spans="10:13" x14ac:dyDescent="0.25">
      <c r="J538" s="40"/>
      <c r="K538" s="40"/>
      <c r="L538" s="40"/>
    </row>
    <row r="539" spans="10:13" x14ac:dyDescent="0.25">
      <c r="J539" s="40"/>
      <c r="K539" s="40"/>
      <c r="L539" s="40"/>
    </row>
    <row r="540" spans="10:13" x14ac:dyDescent="0.25">
      <c r="J540" s="40"/>
      <c r="K540" s="40"/>
      <c r="L540" s="40"/>
    </row>
    <row r="541" spans="10:13" x14ac:dyDescent="0.25">
      <c r="J541" s="40"/>
      <c r="K541" s="40"/>
      <c r="L541" s="40"/>
    </row>
    <row r="542" spans="10:13" x14ac:dyDescent="0.25">
      <c r="J542" s="40"/>
      <c r="K542" s="40"/>
      <c r="L542" s="40"/>
    </row>
    <row r="543" spans="10:13" x14ac:dyDescent="0.25">
      <c r="J543" s="40"/>
      <c r="K543" s="40"/>
      <c r="L543" s="40"/>
    </row>
    <row r="544" spans="10:13" x14ac:dyDescent="0.25">
      <c r="J544" s="40"/>
      <c r="K544" s="40"/>
      <c r="L544" s="40"/>
    </row>
    <row r="545" spans="10:12" x14ac:dyDescent="0.25">
      <c r="J545" s="40"/>
      <c r="K545" s="40"/>
      <c r="L545" s="40"/>
    </row>
    <row r="546" spans="10:12" x14ac:dyDescent="0.25">
      <c r="J546" s="40"/>
      <c r="K546" s="40"/>
      <c r="L546" s="40"/>
    </row>
    <row r="547" spans="10:12" x14ac:dyDescent="0.25">
      <c r="J547" s="40"/>
      <c r="K547" s="40"/>
      <c r="L547" s="40"/>
    </row>
    <row r="548" spans="10:12" x14ac:dyDescent="0.25">
      <c r="J548" s="40"/>
      <c r="K548" s="40"/>
      <c r="L548" s="40"/>
    </row>
    <row r="549" spans="10:12" x14ac:dyDescent="0.25">
      <c r="J549" s="40"/>
      <c r="K549" s="40"/>
      <c r="L549" s="40"/>
    </row>
    <row r="550" spans="10:12" x14ac:dyDescent="0.25">
      <c r="J550" s="40"/>
      <c r="K550" s="40"/>
      <c r="L550" s="40"/>
    </row>
    <row r="551" spans="10:12" x14ac:dyDescent="0.25">
      <c r="J551" s="40"/>
      <c r="K551" s="40"/>
      <c r="L551" s="40"/>
    </row>
    <row r="552" spans="10:12" x14ac:dyDescent="0.25">
      <c r="J552" s="40"/>
      <c r="K552" s="40"/>
      <c r="L552" s="40"/>
    </row>
    <row r="553" spans="10:12" x14ac:dyDescent="0.25">
      <c r="J553" s="40"/>
      <c r="K553" s="40"/>
      <c r="L553" s="40"/>
    </row>
    <row r="554" spans="10:12" x14ac:dyDescent="0.25">
      <c r="J554" s="40"/>
      <c r="K554" s="40"/>
      <c r="L554" s="40"/>
    </row>
    <row r="555" spans="10:12" x14ac:dyDescent="0.25">
      <c r="J555" s="40"/>
      <c r="K555" s="40"/>
      <c r="L555" s="40"/>
    </row>
    <row r="556" spans="10:12" x14ac:dyDescent="0.25">
      <c r="J556" s="40"/>
      <c r="K556" s="40"/>
      <c r="L556" s="40"/>
    </row>
    <row r="557" spans="10:12" x14ac:dyDescent="0.25">
      <c r="J557" s="40"/>
      <c r="K557" s="40"/>
      <c r="L557" s="40"/>
    </row>
    <row r="558" spans="10:12" x14ac:dyDescent="0.25">
      <c r="J558" s="40"/>
      <c r="K558" s="40"/>
      <c r="L558" s="40"/>
    </row>
    <row r="559" spans="10:12" x14ac:dyDescent="0.25">
      <c r="J559" s="40"/>
      <c r="K559" s="40"/>
      <c r="L559" s="40"/>
    </row>
    <row r="560" spans="10:12" x14ac:dyDescent="0.25">
      <c r="J560" s="40"/>
      <c r="K560" s="40"/>
      <c r="L560" s="40"/>
    </row>
    <row r="561" spans="10:12" x14ac:dyDescent="0.25">
      <c r="J561" s="40"/>
      <c r="K561" s="40"/>
      <c r="L561" s="40"/>
    </row>
    <row r="562" spans="10:12" x14ac:dyDescent="0.25">
      <c r="J562" s="40"/>
      <c r="K562" s="40"/>
      <c r="L562" s="40"/>
    </row>
    <row r="563" spans="10:12" x14ac:dyDescent="0.25">
      <c r="J563" s="40"/>
      <c r="K563" s="40"/>
      <c r="L563" s="40"/>
    </row>
    <row r="564" spans="10:12" x14ac:dyDescent="0.25">
      <c r="J564" s="40"/>
      <c r="K564" s="40"/>
      <c r="L564" s="40"/>
    </row>
    <row r="565" spans="10:12" x14ac:dyDescent="0.25">
      <c r="J565" s="40"/>
      <c r="K565" s="40"/>
      <c r="L565" s="40"/>
    </row>
    <row r="566" spans="10:12" x14ac:dyDescent="0.25">
      <c r="J566" s="40"/>
      <c r="K566" s="40"/>
      <c r="L566" s="40"/>
    </row>
    <row r="567" spans="10:12" x14ac:dyDescent="0.25">
      <c r="J567" s="40"/>
      <c r="K567" s="40"/>
      <c r="L567" s="40"/>
    </row>
    <row r="568" spans="10:12" x14ac:dyDescent="0.25">
      <c r="J568" s="40"/>
      <c r="K568" s="40"/>
      <c r="L568" s="40"/>
    </row>
    <row r="569" spans="10:12" x14ac:dyDescent="0.25">
      <c r="J569" s="40"/>
      <c r="K569" s="40"/>
      <c r="L569" s="40"/>
    </row>
    <row r="570" spans="10:12" x14ac:dyDescent="0.25">
      <c r="J570" s="40"/>
      <c r="K570" s="40"/>
      <c r="L570" s="40"/>
    </row>
    <row r="571" spans="10:12" x14ac:dyDescent="0.25">
      <c r="J571" s="40"/>
      <c r="K571" s="40"/>
      <c r="L571" s="40"/>
    </row>
    <row r="572" spans="10:12" x14ac:dyDescent="0.25">
      <c r="J572" s="40"/>
      <c r="K572" s="40"/>
      <c r="L572" s="40"/>
    </row>
    <row r="573" spans="10:12" x14ac:dyDescent="0.25">
      <c r="J573" s="40"/>
      <c r="K573" s="40"/>
      <c r="L573" s="40"/>
    </row>
    <row r="574" spans="10:12" x14ac:dyDescent="0.25">
      <c r="J574" s="40"/>
      <c r="K574" s="40"/>
      <c r="L574" s="40"/>
    </row>
    <row r="575" spans="10:12" x14ac:dyDescent="0.25">
      <c r="J575" s="40"/>
      <c r="K575" s="40"/>
      <c r="L575" s="40"/>
    </row>
    <row r="576" spans="10:12" x14ac:dyDescent="0.25">
      <c r="J576" s="40"/>
      <c r="K576" s="40"/>
      <c r="L576" s="40"/>
    </row>
    <row r="577" spans="10:12" x14ac:dyDescent="0.25">
      <c r="J577" s="40"/>
      <c r="K577" s="40"/>
      <c r="L577" s="40"/>
    </row>
    <row r="578" spans="10:12" x14ac:dyDescent="0.25">
      <c r="J578" s="40"/>
      <c r="K578" s="40"/>
      <c r="L578" s="40"/>
    </row>
    <row r="579" spans="10:12" x14ac:dyDescent="0.25">
      <c r="J579" s="40"/>
      <c r="K579" s="40"/>
      <c r="L579" s="40"/>
    </row>
    <row r="580" spans="10:12" x14ac:dyDescent="0.25">
      <c r="J580" s="40"/>
      <c r="K580" s="40"/>
      <c r="L580" s="40"/>
    </row>
    <row r="581" spans="10:12" x14ac:dyDescent="0.25">
      <c r="J581" s="40"/>
      <c r="K581" s="40"/>
      <c r="L581" s="40"/>
    </row>
    <row r="582" spans="10:12" x14ac:dyDescent="0.25">
      <c r="J582" s="40"/>
      <c r="K582" s="40"/>
      <c r="L582" s="40"/>
    </row>
    <row r="583" spans="10:12" x14ac:dyDescent="0.25">
      <c r="J583" s="40"/>
      <c r="K583" s="40"/>
      <c r="L583" s="40"/>
    </row>
    <row r="584" spans="10:12" x14ac:dyDescent="0.25">
      <c r="J584" s="40"/>
      <c r="K584" s="40"/>
      <c r="L584" s="40"/>
    </row>
    <row r="585" spans="10:12" x14ac:dyDescent="0.25">
      <c r="J585" s="40"/>
      <c r="K585" s="40"/>
      <c r="L585" s="40"/>
    </row>
    <row r="586" spans="10:12" x14ac:dyDescent="0.25">
      <c r="J586" s="40"/>
      <c r="K586" s="40"/>
      <c r="L586" s="40"/>
    </row>
    <row r="587" spans="10:12" x14ac:dyDescent="0.25">
      <c r="J587" s="40"/>
      <c r="K587" s="40"/>
      <c r="L587" s="40"/>
    </row>
    <row r="588" spans="10:12" x14ac:dyDescent="0.25">
      <c r="J588" s="40"/>
      <c r="K588" s="40"/>
      <c r="L588" s="40"/>
    </row>
  </sheetData>
  <autoFilter ref="L1:L588"/>
  <mergeCells count="1">
    <mergeCell ref="Q8:S8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Sheet10.PublishRegister">
                <anchor moveWithCells="1" sizeWithCells="1">
                  <from>
                    <xdr:col>16</xdr:col>
                    <xdr:colOff>76200</xdr:colOff>
                    <xdr:row>4</xdr:row>
                    <xdr:rowOff>19050</xdr:rowOff>
                  </from>
                  <to>
                    <xdr:col>17</xdr:col>
                    <xdr:colOff>1419225</xdr:colOff>
                    <xdr:row>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2023 Contract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Philippa Stylianides</dc:creator>
  <cp:lastModifiedBy>Philippa Stylianides</cp:lastModifiedBy>
  <dcterms:created xsi:type="dcterms:W3CDTF">2023-01-19T16:50:25Z</dcterms:created>
  <dcterms:modified xsi:type="dcterms:W3CDTF">2023-01-19T16:51:42Z</dcterms:modified>
</cp:coreProperties>
</file>